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C4882069-A7A1-48C2-A16E-7DB897234163}" xr6:coauthVersionLast="47" xr6:coauthVersionMax="47" xr10:uidLastSave="{00000000-0000-0000-0000-000000000000}"/>
  <bookViews>
    <workbookView xWindow="-108" yWindow="-108" windowWidth="23256" windowHeight="12456" firstSheet="1" activeTab="1"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'A&amp;I'!$A$7:$Y$67</definedName>
    <definedName name="Administrativas">LISTAS!$G$5:$G$15</definedName>
    <definedName name="_xlnm.Print_Area" localSheetId="2">'A&amp;I'!$A$1:$Y$67</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6" i="2" l="1"/>
  <c r="U66" i="2"/>
  <c r="T64" i="2"/>
  <c r="U64" i="2"/>
  <c r="T62" i="2"/>
  <c r="U62" i="2"/>
  <c r="T67" i="2"/>
  <c r="U67" i="2"/>
  <c r="T65" i="2"/>
  <c r="U65" i="2"/>
  <c r="T63" i="2"/>
  <c r="U63" i="2"/>
  <c r="T61" i="2"/>
  <c r="U61" i="2"/>
  <c r="T60" i="2"/>
  <c r="U60" i="2"/>
  <c r="T59" i="2"/>
  <c r="U59" i="2"/>
  <c r="T58" i="2"/>
  <c r="U58" i="2"/>
  <c r="T57" i="2"/>
  <c r="U57" i="2"/>
  <c r="T56" i="2"/>
  <c r="U56" i="2"/>
  <c r="T55" i="2"/>
  <c r="U55" i="2"/>
  <c r="T54" i="2"/>
  <c r="U54" i="2"/>
  <c r="T51" i="2"/>
  <c r="U51" i="2"/>
  <c r="T53" i="2"/>
  <c r="U53" i="2"/>
  <c r="T52" i="2"/>
  <c r="U52" i="2"/>
  <c r="T50" i="2"/>
  <c r="U50" i="2"/>
  <c r="T46" i="2"/>
  <c r="U46" i="2"/>
  <c r="T45" i="2"/>
  <c r="U45" i="2"/>
  <c r="T44" i="2"/>
  <c r="U44" i="2"/>
  <c r="T43" i="2"/>
  <c r="U43" i="2"/>
  <c r="T41" i="2"/>
  <c r="U41" i="2"/>
  <c r="T42" i="2"/>
  <c r="U42" i="2"/>
  <c r="T40" i="2"/>
  <c r="U40" i="2"/>
  <c r="T39" i="2"/>
  <c r="U39" i="2"/>
  <c r="T38" i="2"/>
  <c r="U38" i="2"/>
  <c r="T37" i="2"/>
  <c r="U37" i="2"/>
  <c r="T36" i="2"/>
  <c r="U36" i="2"/>
  <c r="T35" i="2"/>
  <c r="U35" i="2"/>
  <c r="T34" i="2"/>
  <c r="U34" i="2"/>
  <c r="T33" i="2"/>
  <c r="U33" i="2"/>
  <c r="T31" i="2"/>
  <c r="U31" i="2"/>
  <c r="T32" i="2"/>
  <c r="U32" i="2"/>
  <c r="T30" i="2"/>
  <c r="U30" i="2"/>
  <c r="T29" i="2"/>
  <c r="U29" i="2"/>
  <c r="T28" i="2"/>
  <c r="U28" i="2"/>
  <c r="T27" i="2"/>
  <c r="U27" i="2"/>
  <c r="T26" i="2"/>
  <c r="U26" i="2"/>
  <c r="T25" i="2"/>
  <c r="U25" i="2"/>
  <c r="T24" i="2"/>
  <c r="U24" i="2"/>
  <c r="T23" i="2"/>
  <c r="U23" i="2"/>
  <c r="T17" i="2"/>
  <c r="U17" i="2"/>
  <c r="T18" i="2"/>
  <c r="U18" i="2"/>
  <c r="T16" i="2"/>
  <c r="T22" i="2"/>
  <c r="U22" i="2"/>
  <c r="T47" i="2"/>
  <c r="U47" i="2"/>
  <c r="T19" i="2"/>
  <c r="T49" i="2"/>
  <c r="T48" i="2"/>
  <c r="T15" i="2"/>
  <c r="T14" i="2"/>
  <c r="T9" i="2"/>
  <c r="U48" i="2"/>
  <c r="U49" i="2"/>
  <c r="T8" i="2"/>
  <c r="U8" i="2"/>
  <c r="T21" i="2"/>
  <c r="U21" i="2"/>
  <c r="U19" i="2"/>
  <c r="T10" i="2"/>
  <c r="T11" i="2"/>
  <c r="T12" i="2"/>
  <c r="T13" i="2"/>
  <c r="T20" i="2"/>
  <c r="U13" i="2"/>
  <c r="U10" i="2"/>
  <c r="U9" i="2"/>
  <c r="U11" i="2"/>
  <c r="U12" i="2"/>
  <c r="U14" i="2"/>
  <c r="U15" i="2"/>
  <c r="U16" i="2"/>
  <c r="U20" i="2"/>
</calcChain>
</file>

<file path=xl/sharedStrings.xml><?xml version="1.0" encoding="utf-8"?>
<sst xmlns="http://schemas.openxmlformats.org/spreadsheetml/2006/main" count="1332" uniqueCount="316">
  <si>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</si>
  <si>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</si>
  <si>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</si>
  <si>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</si>
  <si>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</si>
  <si>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</si>
  <si>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</si>
  <si>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</si>
  <si>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</si>
  <si>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</si>
  <si>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</si>
  <si>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</si>
  <si>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</si>
  <si>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</si>
  <si>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</si>
  <si>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</si>
  <si>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</si>
  <si>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</si>
  <si>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</si>
  <si>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</si>
  <si>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</si>
  <si>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</si>
  <si>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</si>
  <si>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</si>
  <si>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</si>
  <si>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</si>
  <si>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</si>
  <si>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</si>
  <si>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</si>
  <si>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</si>
  <si>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</si>
  <si>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</si>
  <si>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</si>
  <si>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</si>
  <si>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</si>
  <si>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</si>
  <si>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</si>
  <si>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</si>
  <si>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</si>
  <si>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</si>
  <si>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</si>
  <si>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</si>
  <si>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</si>
  <si>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</si>
  <si>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</si>
  <si>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</si>
  <si>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</si>
  <si>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</si>
  <si>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</si>
  <si>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</si>
  <si>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</si>
  <si>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</si>
  <si>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</si>
  <si>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</si>
  <si>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</si>
  <si>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</si>
  <si>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</si>
  <si>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</si>
  <si>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</si>
  <si>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</si>
  <si>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</si>
  <si>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</si>
  <si>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</si>
  <si>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</si>
  <si>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</si>
  <si>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</si>
  <si>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</si>
  <si>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</si>
  <si>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</si>
  <si>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</si>
  <si>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</si>
  <si>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</si>
  <si>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</si>
  <si>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</si>
  <si>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</si>
  <si>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</si>
  <si>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</si>
  <si>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</si>
  <si>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</si>
  <si>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</si>
  <si>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</si>
  <si>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</si>
  <si>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</si>
  <si>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</si>
  <si>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</si>
  <si>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</si>
  <si>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</si>
  <si>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</si>
  <si>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</si>
  <si>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</si>
  <si>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</si>
  <si>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</si>
  <si>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</si>
  <si>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</si>
  <si>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</si>
  <si>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</si>
  <si>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</si>
  <si>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</si>
  <si>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</si>
  <si>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</si>
  <si>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</si>
  <si>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</si>
  <si>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</si>
  <si>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</si>
  <si>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</si>
  <si>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</si>
  <si>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</si>
  <si>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</si>
  <si>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</si>
  <si>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</si>
  <si>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</si>
  <si>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</si>
  <si>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</si>
  <si>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</si>
  <si>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</si>
  <si>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</si>
  <si>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</si>
  <si>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</si>
  <si>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</si>
  <si>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</si>
  <si>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</si>
  <si>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</si>
  <si>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</si>
  <si>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</si>
  <si>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</si>
  <si>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</si>
  <si>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</si>
  <si>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</si>
  <si>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</si>
  <si>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</si>
  <si>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</si>
  <si>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</si>
  <si>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</si>
  <si>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</si>
  <si>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</si>
  <si>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</si>
  <si>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</si>
  <si>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</si>
  <si>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</si>
  <si>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</si>
  <si>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</si>
  <si>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</si>
  <si>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</si>
  <si>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</si>
  <si>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</si>
  <si>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</si>
  <si>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</si>
  <si>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</si>
  <si>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</si>
  <si>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</si>
  <si>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</si>
  <si>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</si>
  <si>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</si>
  <si>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</si>
  <si>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</si>
  <si>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</si>
  <si>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</si>
  <si>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</si>
  <si>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</si>
  <si>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</si>
  <si>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</si>
  <si>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</si>
  <si>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</si>
  <si>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</si>
  <si>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</si>
  <si>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</si>
  <si>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</si>
  <si>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</si>
  <si>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</si>
  <si>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</si>
  <si>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</si>
  <si>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</si>
  <si>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</si>
  <si>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</si>
  <si>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</si>
  <si>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</si>
  <si>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</si>
  <si>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</si>
  <si>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</si>
  <si>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</si>
  <si>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</si>
  <si>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</si>
  <si>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</si>
  <si>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</si>
  <si>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</si>
  <si>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</si>
  <si>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</si>
  <si>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</si>
  <si>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</si>
  <si>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</si>
  <si>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</si>
  <si>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</si>
  <si>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</si>
  <si>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</si>
  <si>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</si>
  <si>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</si>
  <si>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</si>
  <si>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</si>
  <si>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</si>
  <si>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</si>
  <si>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</si>
  <si>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</si>
  <si>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</si>
  <si>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</si>
  <si>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</si>
  <si>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</si>
  <si>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</si>
  <si>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</si>
  <si>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</si>
  <si>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</si>
  <si>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</si>
  <si>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</si>
  <si>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</si>
  <si>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</si>
  <si>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</si>
  <si>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</si>
  <si>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</si>
  <si>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</si>
  <si>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</si>
  <si>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</si>
  <si>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</si>
  <si>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</si>
  <si>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</si>
  <si>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</si>
  <si>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</si>
  <si>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</si>
  <si>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</si>
  <si>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</si>
  <si>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</si>
  <si>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</si>
  <si>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</si>
  <si>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</si>
  <si>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</si>
  <si>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</si>
  <si>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</si>
  <si>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</si>
  <si>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</si>
  <si>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</si>
  <si>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</si>
  <si>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</si>
  <si>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</si>
  <si>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</si>
  <si>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</si>
  <si>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</si>
  <si>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</si>
  <si>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</si>
  <si>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</si>
  <si>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</si>
  <si>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</si>
  <si>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</si>
  <si>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</si>
  <si>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</si>
  <si>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</si>
  <si>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</si>
  <si>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</si>
  <si>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</si>
  <si>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</si>
  <si>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</si>
  <si>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Programa para la gestión integral del recurso hídrico, buenas prácticas administrativas, cultura organizacional</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</si>
  <si>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</si>
  <si>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</si>
  <si>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</si>
  <si>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</si>
  <si>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hídrico, buenas prácticas administrativas, cultura organizacional, mantenimientos periodicos.</t>
  </si>
  <si>
    <t>Programa para la gestión integral del recurso energetico, buenas prácticas administrativas, cultura organizacional, mantenimientos periodicos.</t>
  </si>
  <si>
    <t>Operación de cafetería</t>
  </si>
  <si>
    <t>Programa para la gestión integral del recurso hídrico, buenas prácticas administrativas, cultura organizacional, protocolos de limpieza y desinfección</t>
  </si>
  <si>
    <t>Buenas prácticas en el desarrollo de la actividad generadora,Seguimiento y control a contratistas a cargo de los mantenimientos</t>
  </si>
  <si>
    <t>Consulta y gestión del permiso de publicidad exterior visual si se requiere</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</si>
  <si>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</si>
  <si>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</si>
  <si>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</si>
  <si>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</si>
  <si>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</si>
  <si>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</si>
  <si>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Se genera de acuerdo con la necesidad de instalar elementos alusivos a la entidad en sitios visibles tales como publicidad, pancartas y vallas publicitarias</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</si>
  <si>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</si>
  <si>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</si>
  <si>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</si>
  <si>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</si>
  <si>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</si>
  <si>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</si>
  <si>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</si>
  <si>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</si>
  <si>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</si>
  <si>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</si>
  <si>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</si>
  <si>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</si>
  <si>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</si>
  <si>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</si>
  <si>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</si>
  <si>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</si>
  <si>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</si>
  <si>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</si>
  <si>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</si>
  <si>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</si>
  <si>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</si>
  <si>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</si>
  <si>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</si>
  <si>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</si>
  <si>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</si>
  <si>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</si>
  <si>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</si>
  <si>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</si>
  <si>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</si>
  <si>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Ley 9 DE 1979, Decreto-Ley 2811 de 1974, Resolución 631 de 2015, Decreto 1076 de 2015.</t>
  </si>
  <si>
    <t>Creación del documento</t>
  </si>
  <si>
    <t>Valoración y control del aspecto e impacto ambiental 2019-2020</t>
  </si>
  <si>
    <t>Valoración y control del aspecto e impacto ambiental 2020 extraordinaria</t>
  </si>
  <si>
    <t>Valoración y control del aspecto e impacto ambiental 2021</t>
  </si>
  <si>
    <t>Actualización metodo y ajuste a la matriz para la identificación, valoración y significancia de los aspectos e impactos ambientales 2022</t>
  </si>
  <si>
    <t>Valoración de los aspectos e impactos ambientales  2024</t>
  </si>
  <si>
    <t>PUNTO DE ATENCIÓN REGIONAL CÚCUTA</t>
  </si>
  <si>
    <t>Ley 140 de 1994</t>
  </si>
  <si>
    <t>Actualización de la valoración y control del aspecto e impacto ambiental 2023</t>
  </si>
  <si>
    <t xml:space="preserve">Valoración de los aspectos e impactos ambientales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</si>
</sst>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7"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339966"/>
      </right>
      <top style="thin">
        <color indexed="64"/>
      </top>
      <bottom/>
      <diagonal/>
    </border>
    <border>
      <left style="thin">
        <color rgb="FF339966"/>
      </left>
      <right style="thin">
        <color rgb="FF339966"/>
      </right>
      <top style="thin">
        <color indexed="64"/>
      </top>
      <bottom/>
      <diagonal/>
    </border>
    <border>
      <left style="thin">
        <color rgb="FF339966"/>
      </left>
      <right style="thin">
        <color indexed="64"/>
      </right>
      <top style="thin">
        <color indexed="64"/>
      </top>
      <bottom/>
      <diagonal/>
    </border>
    <border>
      <left style="thin">
        <color rgb="FF3FBF7F"/>
      </left>
      <right style="thin">
        <color indexed="64"/>
      </right>
      <top style="thin">
        <color rgb="FF3FBF7F"/>
      </top>
      <bottom style="thin">
        <color indexed="64"/>
      </bottom>
      <diagonal/>
    </border>
    <border>
      <left style="thin">
        <color indexed="64"/>
      </left>
      <right style="thin">
        <color indexed="64"/>
      </right>
      <top style="thin">
        <color rgb="FF3FBF7F"/>
      </top>
      <bottom style="thin">
        <color indexed="64"/>
      </bottom>
      <diagonal/>
    </border>
    <border>
      <left style="thin">
        <color indexed="64"/>
      </left>
      <right style="thin">
        <color rgb="FF3FBF7F"/>
      </right>
      <top style="thin">
        <color rgb="FF3FBF7F"/>
      </top>
      <bottom style="thin">
        <color indexed="64"/>
      </bottom>
      <diagonal/>
    </border>
    <border>
      <left style="thin">
        <color rgb="FF3FBF7F"/>
      </left>
      <right style="thin">
        <color indexed="64"/>
      </right>
      <top style="thin">
        <color indexed="64"/>
      </top>
      <bottom style="thin">
        <color indexed="64"/>
      </bottom>
      <diagonal/>
    </border>
    <border>
      <left style="thin">
        <color indexed="64"/>
      </left>
      <right style="thin">
        <color rgb="FF3FBF7F"/>
      </right>
      <top style="thin">
        <color indexed="64"/>
      </top>
      <bottom style="thin">
        <color indexed="64"/>
      </bottom>
      <diagonal/>
    </border>
    <border>
      <left style="thin">
        <color rgb="FF3FBF7F"/>
      </left>
      <right style="thin">
        <color indexed="64"/>
      </right>
      <top style="thin">
        <color indexed="64"/>
      </top>
      <bottom style="thin">
        <color rgb="FF3FBF7F"/>
      </bottom>
      <diagonal/>
    </border>
    <border>
      <left style="thin">
        <color indexed="64"/>
      </left>
      <right style="thin">
        <color indexed="64"/>
      </right>
      <top style="thin">
        <color indexed="64"/>
      </top>
      <bottom style="thin">
        <color rgb="FF3FBF7F"/>
      </bottom>
      <diagonal/>
    </border>
    <border>
      <left style="thin">
        <color indexed="64"/>
      </left>
      <right style="thin">
        <color rgb="FF3FBF7F"/>
      </right>
      <top style="thin">
        <color indexed="64"/>
      </top>
      <bottom style="thin">
        <color rgb="FF3FBF7F"/>
      </bottom>
      <diagonal/>
    </border>
    <border>
      <left style="medium">
        <color indexed="64"/>
      </left>
      <right style="double">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23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4" fillId="11" borderId="23" xfId="0" applyFont="1" applyFill="1" applyBorder="1" applyAlignment="1" applyProtection="1">
      <alignment horizontal="center" vertical="center" wrapText="1"/>
      <protection locked="0"/>
    </xf>
    <xf numFmtId="0" fontId="14" fillId="11" borderId="37"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42"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41"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38"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38"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39" xfId="0" applyFont="1" applyBorder="1" applyAlignment="1">
      <alignment vertical="center" wrapText="1"/>
    </xf>
    <xf numFmtId="0" fontId="23" fillId="4" borderId="12" xfId="0" applyFont="1" applyFill="1" applyBorder="1" applyAlignment="1">
      <alignment vertical="center" wrapText="1"/>
    </xf>
    <xf numFmtId="0" fontId="23" fillId="4" borderId="40"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0" borderId="43" xfId="0" applyFont="1" applyFill="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3" xfId="0" applyFont="1" applyBorder="1" applyAlignment="1" applyProtection="1">
      <alignment vertical="center" wrapText="1"/>
      <protection locked="0"/>
    </xf>
    <xf numFmtId="0" fontId="11" fillId="0" borderId="43"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44" xfId="0" applyFont="1" applyFill="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4" xfId="0" applyFont="1" applyBorder="1" applyAlignment="1" applyProtection="1">
      <alignment vertical="center" wrapText="1"/>
      <protection locked="0"/>
    </xf>
    <xf numFmtId="0" fontId="11" fillId="0" borderId="44"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34" xfId="0" applyFont="1" applyFill="1" applyBorder="1" applyAlignment="1" applyProtection="1">
      <alignment horizontal="center" vertical="center" wrapText="1"/>
      <protection locked="0"/>
    </xf>
    <xf numFmtId="0" fontId="11" fillId="0" borderId="45" xfId="0" applyFont="1" applyFill="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5" xfId="0" applyFont="1" applyBorder="1" applyAlignment="1" applyProtection="1">
      <alignment vertical="center" wrapText="1"/>
      <protection locked="0"/>
    </xf>
    <xf numFmtId="0" fontId="11" fillId="0" borderId="45" xfId="0" applyFont="1" applyBorder="1" applyAlignment="1">
      <alignment horizontal="center" vertical="center" wrapText="1"/>
    </xf>
    <xf numFmtId="0" fontId="11" fillId="0" borderId="35" xfId="0" applyFont="1" applyBorder="1" applyAlignment="1" applyProtection="1">
      <alignment vertical="center" wrapText="1"/>
      <protection locked="0"/>
    </xf>
    <xf numFmtId="0" fontId="11" fillId="0" borderId="43" xfId="0" applyFont="1" applyBorder="1" applyAlignment="1">
      <alignment horizontal="center" vertical="center" wrapText="1"/>
    </xf>
    <xf numFmtId="0" fontId="9" fillId="2" borderId="49"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164" fontId="11" fillId="2" borderId="43" xfId="0" applyNumberFormat="1" applyFont="1" applyFill="1" applyBorder="1" applyAlignment="1">
      <alignment horizontal="center" vertical="center" wrapText="1"/>
    </xf>
    <xf numFmtId="0" fontId="11" fillId="2" borderId="43" xfId="0" applyFont="1" applyFill="1" applyBorder="1" applyAlignment="1">
      <alignment horizontal="left" vertical="center" wrapText="1"/>
    </xf>
    <xf numFmtId="0" fontId="11" fillId="2" borderId="53" xfId="0" applyFont="1" applyFill="1" applyBorder="1" applyAlignment="1">
      <alignment horizontal="left" vertical="center" wrapText="1"/>
    </xf>
    <xf numFmtId="14" fontId="11" fillId="2" borderId="43" xfId="0" applyNumberFormat="1"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1" fillId="2" borderId="55" xfId="0" applyNumberFormat="1" applyFont="1" applyFill="1" applyBorder="1" applyAlignment="1">
      <alignment horizontal="center" vertical="center" wrapText="1"/>
    </xf>
    <xf numFmtId="0" fontId="11" fillId="2" borderId="55" xfId="0" applyFont="1" applyFill="1" applyBorder="1" applyAlignment="1">
      <alignment horizontal="center" vertical="center" wrapText="1"/>
    </xf>
    <xf numFmtId="0" fontId="9" fillId="0" borderId="36"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1" fillId="2" borderId="55"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9" fillId="5" borderId="26"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11" borderId="23"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26" fillId="2" borderId="43" xfId="0" applyFont="1" applyFill="1" applyBorder="1" applyAlignment="1">
      <alignment horizontal="left" vertical="center" wrapText="1"/>
    </xf>
    <xf numFmtId="0" fontId="21" fillId="2" borderId="4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11" fillId="0" borderId="43" xfId="0" applyFont="1" applyBorder="1" applyAlignment="1">
      <alignment horizontal="center" vertical="center" wrapText="1"/>
    </xf>
    <xf numFmtId="0" fontId="9" fillId="0" borderId="43" xfId="0" applyFont="1" applyBorder="1" applyAlignment="1">
      <alignment horizontal="center" vertical="center" wrapText="1"/>
    </xf>
    <xf numFmtId="0" fontId="14" fillId="9" borderId="9" xfId="0" applyFont="1" applyFill="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9" borderId="57" xfId="0" applyFont="1" applyFill="1" applyBorder="1" applyAlignment="1" applyProtection="1">
      <alignment horizontal="center" vertical="center" wrapText="1"/>
      <protection locked="0"/>
    </xf>
  </cellXfs>
  <cellStyles count="2">
    <cellStyle name="Hipervínculo" xfId="1" builtinId="8"/>
    <cellStyle name="Normal" xfId="0" builtinId="0"/>
  </cellStyles>
  <dxfs count="481">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480"/>
      <tableStyleElement type="headerRow" dxfId="479"/>
      <tableStyleElement type="totalRow" dxfId="478"/>
      <tableStyleElement type="firstRowStripe" dxfId="477"/>
      <tableStyleElement type="firstColumnStripe" dxfId="476"/>
      <tableStyleElement type="firstHeaderCell" dxfId="475"/>
      <tableStyleElement type="firstSubtotalRow" dxfId="474"/>
      <tableStyleElement type="secondSubtotalRow" dxfId="473"/>
      <tableStyleElement type="firstColumnSubheading" dxfId="472"/>
      <tableStyleElement type="firstRowSubheading" dxfId="471"/>
      <tableStyleElement type="secondRowSubheading" dxfId="470"/>
      <tableStyleElement type="pageFieldLabels" dxfId="469"/>
      <tableStyleElement type="pageFieldValues" dxfId="468"/>
    </tableStyle>
    <tableStyle name="TableStyleMedium2 2" pivot="0" count="7" xr9:uid="{00000000-0011-0000-FFFF-FFFF01000000}">
      <tableStyleElement type="wholeTable" dxfId="467"/>
      <tableStyleElement type="headerRow" dxfId="466"/>
      <tableStyleElement type="totalRow" dxfId="465"/>
      <tableStyleElement type="firstColumn" dxfId="464"/>
      <tableStyleElement type="lastColumn" dxfId="463"/>
      <tableStyleElement type="firstRowStripe" dxfId="462"/>
      <tableStyleElement type="firstColumnStripe" dxfId="461"/>
    </tableStyle>
  </tableStyles>
  <colors>
    <mruColors>
      <color rgb="FF3FBF7F"/>
      <color rgb="FFA8E2C5"/>
      <color rgb="FF339966"/>
      <color rgb="FF9ED561"/>
      <color rgb="FFF19A65"/>
      <color rgb="FF99D359"/>
      <color rgb="FF00DA63"/>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08"/>
      <c r="C1" s="38" t="s">
        <v>122</v>
      </c>
      <c r="D1" s="36" t="s">
        <v>248</v>
      </c>
    </row>
    <row r="2" spans="2:4" ht="15" thickBot="1" x14ac:dyDescent="0.35">
      <c r="B2" s="109"/>
      <c r="C2" s="27" t="s">
        <v>78</v>
      </c>
      <c r="D2" s="36" t="s">
        <v>249</v>
      </c>
    </row>
    <row r="3" spans="2:4" ht="21.45" customHeight="1" thickBot="1" x14ac:dyDescent="0.35">
      <c r="B3" s="109"/>
      <c r="C3" s="39" t="s">
        <v>79</v>
      </c>
      <c r="D3" s="37" t="s">
        <v>250</v>
      </c>
    </row>
    <row r="4" spans="2:4" ht="14.55" customHeight="1" x14ac:dyDescent="0.3">
      <c r="B4" s="113" t="s">
        <v>86</v>
      </c>
      <c r="C4" s="114"/>
      <c r="D4" s="115"/>
    </row>
    <row r="5" spans="2:4" ht="14.55" customHeight="1" x14ac:dyDescent="0.3">
      <c r="B5" s="110" t="s">
        <v>87</v>
      </c>
      <c r="C5" s="111"/>
      <c r="D5" s="112"/>
    </row>
    <row r="6" spans="2:4" ht="21" customHeight="1" x14ac:dyDescent="0.3">
      <c r="B6" s="123" t="s">
        <v>129</v>
      </c>
      <c r="C6" s="124"/>
      <c r="D6" s="125"/>
    </row>
    <row r="7" spans="2:4" ht="57" customHeight="1" x14ac:dyDescent="0.3">
      <c r="B7" s="105" t="s">
        <v>232</v>
      </c>
      <c r="C7" s="106"/>
      <c r="D7" s="107"/>
    </row>
    <row r="8" spans="2:4" ht="29.25" customHeight="1" x14ac:dyDescent="0.3">
      <c r="B8" s="105" t="s">
        <v>130</v>
      </c>
      <c r="C8" s="106"/>
      <c r="D8" s="107"/>
    </row>
    <row r="9" spans="2:4" ht="22.2" customHeight="1" x14ac:dyDescent="0.3">
      <c r="B9" s="102" t="s">
        <v>88</v>
      </c>
      <c r="C9" s="103"/>
      <c r="D9" s="104"/>
    </row>
    <row r="10" spans="2:4" ht="18.75" customHeight="1" x14ac:dyDescent="0.3">
      <c r="B10" s="123" t="s">
        <v>131</v>
      </c>
      <c r="C10" s="124"/>
      <c r="D10" s="125"/>
    </row>
    <row r="11" spans="2:4" ht="20.25" customHeight="1" x14ac:dyDescent="0.3">
      <c r="B11" s="105" t="s">
        <v>132</v>
      </c>
      <c r="C11" s="106"/>
      <c r="D11" s="107"/>
    </row>
    <row r="12" spans="2:4" ht="19.5" customHeight="1" x14ac:dyDescent="0.3">
      <c r="B12" s="123" t="s">
        <v>133</v>
      </c>
      <c r="C12" s="124"/>
      <c r="D12" s="125"/>
    </row>
    <row r="13" spans="2:4" ht="15.75" customHeight="1" x14ac:dyDescent="0.3">
      <c r="B13" s="102" t="s">
        <v>89</v>
      </c>
      <c r="C13" s="103"/>
      <c r="D13" s="104"/>
    </row>
    <row r="14" spans="2:4" ht="18.75" customHeight="1" x14ac:dyDescent="0.3">
      <c r="B14" s="116" t="s">
        <v>134</v>
      </c>
      <c r="C14" s="117"/>
      <c r="D14" s="118"/>
    </row>
    <row r="15" spans="2:4" ht="18.75" customHeight="1" x14ac:dyDescent="0.3">
      <c r="B15" s="116" t="s">
        <v>233</v>
      </c>
      <c r="C15" s="117"/>
      <c r="D15" s="118"/>
    </row>
    <row r="16" spans="2:4" ht="15.75" customHeight="1" x14ac:dyDescent="0.3">
      <c r="B16" s="102" t="s">
        <v>246</v>
      </c>
      <c r="C16" s="103"/>
      <c r="D16" s="104"/>
    </row>
    <row r="17" spans="2:4" ht="45" customHeight="1" x14ac:dyDescent="0.3">
      <c r="B17" s="105" t="s">
        <v>135</v>
      </c>
      <c r="C17" s="106"/>
      <c r="D17" s="107"/>
    </row>
    <row r="18" spans="2:4" ht="28.5" customHeight="1" x14ac:dyDescent="0.3">
      <c r="B18" s="116" t="s">
        <v>234</v>
      </c>
      <c r="C18" s="117"/>
      <c r="D18" s="118"/>
    </row>
    <row r="19" spans="2:4" ht="29.25" customHeight="1" x14ac:dyDescent="0.3">
      <c r="B19" s="116" t="s">
        <v>245</v>
      </c>
      <c r="C19" s="117"/>
      <c r="D19" s="118"/>
    </row>
    <row r="20" spans="2:4" ht="30.75" customHeight="1" x14ac:dyDescent="0.3">
      <c r="B20" s="105" t="s">
        <v>235</v>
      </c>
      <c r="C20" s="106"/>
      <c r="D20" s="107"/>
    </row>
    <row r="21" spans="2:4" ht="15" customHeight="1" x14ac:dyDescent="0.3">
      <c r="B21" s="102" t="s">
        <v>236</v>
      </c>
      <c r="C21" s="103"/>
      <c r="D21" s="104"/>
    </row>
    <row r="22" spans="2:4" ht="29.55" customHeight="1" x14ac:dyDescent="0.3">
      <c r="B22" s="110" t="s">
        <v>136</v>
      </c>
      <c r="C22" s="111"/>
      <c r="D22" s="112"/>
    </row>
    <row r="23" spans="2:4" ht="30.45" customHeight="1" x14ac:dyDescent="0.3">
      <c r="B23" s="110" t="s">
        <v>137</v>
      </c>
      <c r="C23" s="111"/>
      <c r="D23" s="112"/>
    </row>
    <row r="24" spans="2:4" ht="19.05" customHeight="1" x14ac:dyDescent="0.3">
      <c r="B24" s="116" t="s">
        <v>138</v>
      </c>
      <c r="C24" s="111"/>
      <c r="D24" s="112"/>
    </row>
    <row r="25" spans="2:4" ht="14.55" customHeight="1" x14ac:dyDescent="0.3">
      <c r="B25" s="122" t="s">
        <v>240</v>
      </c>
      <c r="C25" s="106"/>
      <c r="D25" s="107"/>
    </row>
    <row r="26" spans="2:4" ht="16.5" customHeight="1" x14ac:dyDescent="0.3">
      <c r="B26" s="116" t="s">
        <v>241</v>
      </c>
      <c r="C26" s="117"/>
      <c r="D26" s="118"/>
    </row>
    <row r="27" spans="2:4" ht="18" customHeight="1" x14ac:dyDescent="0.3">
      <c r="B27" s="110" t="s">
        <v>242</v>
      </c>
      <c r="C27" s="111"/>
      <c r="D27" s="112"/>
    </row>
    <row r="28" spans="2:4" ht="16.5" customHeight="1" x14ac:dyDescent="0.3">
      <c r="B28" s="116" t="s">
        <v>139</v>
      </c>
      <c r="C28" s="117"/>
      <c r="D28" s="118"/>
    </row>
    <row r="29" spans="2:4" ht="17.55" customHeight="1" x14ac:dyDescent="0.3">
      <c r="B29" s="105" t="s">
        <v>140</v>
      </c>
      <c r="C29" s="106"/>
      <c r="D29" s="107"/>
    </row>
    <row r="30" spans="2:4" ht="15.75" customHeight="1" x14ac:dyDescent="0.3">
      <c r="B30" s="102" t="s">
        <v>237</v>
      </c>
      <c r="C30" s="103"/>
      <c r="D30" s="104"/>
    </row>
    <row r="31" spans="2:4" ht="30" customHeight="1" x14ac:dyDescent="0.3">
      <c r="B31" s="116" t="s">
        <v>141</v>
      </c>
      <c r="C31" s="117"/>
      <c r="D31" s="118"/>
    </row>
    <row r="32" spans="2:4" ht="35.549999999999997" customHeight="1" x14ac:dyDescent="0.3">
      <c r="B32" s="116" t="s">
        <v>247</v>
      </c>
      <c r="C32" s="117"/>
      <c r="D32" s="118"/>
    </row>
    <row r="33" spans="2:4" ht="27" customHeight="1" x14ac:dyDescent="0.3">
      <c r="B33" s="116" t="s">
        <v>142</v>
      </c>
      <c r="C33" s="117"/>
      <c r="D33" s="118"/>
    </row>
    <row r="34" spans="2:4" ht="27" customHeight="1" x14ac:dyDescent="0.3">
      <c r="B34" s="116" t="s">
        <v>143</v>
      </c>
      <c r="C34" s="117"/>
      <c r="D34" s="118"/>
    </row>
    <row r="35" spans="2:4" ht="27" customHeight="1" x14ac:dyDescent="0.3">
      <c r="B35" s="110" t="s">
        <v>144</v>
      </c>
      <c r="C35" s="111"/>
      <c r="D35" s="112"/>
    </row>
    <row r="36" spans="2:4" ht="27" customHeight="1" x14ac:dyDescent="0.3">
      <c r="B36" s="116" t="s">
        <v>145</v>
      </c>
      <c r="C36" s="117"/>
      <c r="D36" s="118"/>
    </row>
    <row r="37" spans="2:4" ht="18.75" customHeight="1" x14ac:dyDescent="0.3">
      <c r="B37" s="105" t="s">
        <v>243</v>
      </c>
      <c r="C37" s="117"/>
      <c r="D37" s="118"/>
    </row>
    <row r="38" spans="2:4" ht="27" customHeight="1" x14ac:dyDescent="0.3">
      <c r="B38" s="105" t="s">
        <v>244</v>
      </c>
      <c r="C38" s="106"/>
      <c r="D38" s="107"/>
    </row>
    <row r="39" spans="2:4" x14ac:dyDescent="0.3">
      <c r="B39" s="116" t="s">
        <v>146</v>
      </c>
      <c r="C39" s="117"/>
      <c r="D39" s="118"/>
    </row>
    <row r="40" spans="2:4" ht="18.75" customHeight="1" x14ac:dyDescent="0.3">
      <c r="B40" s="102" t="s">
        <v>90</v>
      </c>
      <c r="C40" s="103"/>
      <c r="D40" s="104"/>
    </row>
    <row r="41" spans="2:4" ht="27" customHeight="1" x14ac:dyDescent="0.3">
      <c r="B41" s="116" t="s">
        <v>147</v>
      </c>
      <c r="C41" s="117"/>
      <c r="D41" s="118"/>
    </row>
    <row r="42" spans="2:4" ht="27" customHeight="1" x14ac:dyDescent="0.3">
      <c r="B42" s="116" t="s">
        <v>148</v>
      </c>
      <c r="C42" s="117"/>
      <c r="D42" s="118"/>
    </row>
    <row r="43" spans="2:4" ht="31.5" customHeight="1" x14ac:dyDescent="0.3">
      <c r="B43" s="105" t="s">
        <v>238</v>
      </c>
      <c r="C43" s="117"/>
      <c r="D43" s="118"/>
    </row>
    <row r="44" spans="2:4" ht="15.75" customHeight="1" x14ac:dyDescent="0.3">
      <c r="B44" s="102" t="s">
        <v>91</v>
      </c>
      <c r="C44" s="103"/>
      <c r="D44" s="104"/>
    </row>
    <row r="45" spans="2:4" ht="29.25" customHeight="1" x14ac:dyDescent="0.3">
      <c r="B45" s="110" t="s">
        <v>92</v>
      </c>
      <c r="C45" s="111"/>
      <c r="D45" s="112"/>
    </row>
    <row r="46" spans="2:4" ht="34.5" customHeight="1" thickBot="1" x14ac:dyDescent="0.35">
      <c r="B46" s="119" t="s">
        <v>93</v>
      </c>
      <c r="C46" s="120"/>
      <c r="D46" s="121"/>
    </row>
  </sheetData>
  <mergeCells count="44">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 ref="B25:D25"/>
    <mergeCell ref="B33:D33"/>
    <mergeCell ref="B32:D32"/>
    <mergeCell ref="B31:D31"/>
    <mergeCell ref="B29:D29"/>
    <mergeCell ref="B28:D28"/>
    <mergeCell ref="B30:D30"/>
    <mergeCell ref="B45:D45"/>
    <mergeCell ref="B46:D46"/>
    <mergeCell ref="B43:D43"/>
    <mergeCell ref="B42:D42"/>
    <mergeCell ref="B41:D41"/>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5"/>
  <sheetViews>
    <sheetView tabSelected="1" view="pageBreakPreview" topLeftCell="A15" zoomScaleNormal="100" zoomScaleSheetLayoutView="100" workbookViewId="0">
      <selection activeCell="F19" sqref="F19:I19"/>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31"/>
      <c r="B1" s="132"/>
      <c r="C1" s="142" t="s">
        <v>122</v>
      </c>
      <c r="D1" s="143"/>
      <c r="E1" s="143"/>
      <c r="F1" s="143"/>
      <c r="G1" s="143"/>
      <c r="H1" s="144"/>
      <c r="I1" s="157" t="s">
        <v>248</v>
      </c>
      <c r="J1" s="158"/>
      <c r="K1" s="16"/>
    </row>
    <row r="2" spans="1:23" ht="16.5" customHeight="1" thickBot="1" x14ac:dyDescent="0.35">
      <c r="A2" s="133"/>
      <c r="B2" s="134"/>
      <c r="C2" s="145"/>
      <c r="D2" s="146"/>
      <c r="E2" s="146"/>
      <c r="F2" s="146"/>
      <c r="G2" s="146"/>
      <c r="H2" s="147"/>
      <c r="I2" s="159"/>
      <c r="J2" s="160"/>
      <c r="K2" s="17"/>
      <c r="L2" s="12"/>
      <c r="M2" s="12"/>
      <c r="N2" s="12"/>
      <c r="O2" s="12"/>
      <c r="P2" s="12"/>
      <c r="Q2" s="12"/>
      <c r="R2" s="12"/>
      <c r="S2" s="12"/>
      <c r="T2" s="12"/>
      <c r="U2" s="12"/>
      <c r="V2" s="12"/>
      <c r="W2" s="13"/>
    </row>
    <row r="3" spans="1:23" ht="16.2" thickBot="1" x14ac:dyDescent="0.35">
      <c r="A3" s="133"/>
      <c r="B3" s="134"/>
      <c r="C3" s="148" t="s">
        <v>78</v>
      </c>
      <c r="D3" s="149"/>
      <c r="E3" s="149"/>
      <c r="F3" s="149"/>
      <c r="G3" s="149"/>
      <c r="H3" s="150"/>
      <c r="I3" s="161" t="s">
        <v>249</v>
      </c>
      <c r="J3" s="162"/>
      <c r="K3" s="18"/>
      <c r="L3" s="14"/>
      <c r="M3" s="14"/>
      <c r="N3" s="14"/>
      <c r="O3" s="14"/>
      <c r="P3" s="14"/>
      <c r="Q3" s="14"/>
      <c r="R3" s="14"/>
      <c r="S3" s="14"/>
      <c r="T3" s="14"/>
      <c r="U3" s="14"/>
      <c r="V3" s="14"/>
      <c r="W3" s="15"/>
    </row>
    <row r="4" spans="1:23" ht="16.2" customHeight="1" thickBot="1" x14ac:dyDescent="0.35">
      <c r="A4" s="133"/>
      <c r="B4" s="134"/>
      <c r="C4" s="151" t="s">
        <v>79</v>
      </c>
      <c r="D4" s="152"/>
      <c r="E4" s="152"/>
      <c r="F4" s="152"/>
      <c r="G4" s="152"/>
      <c r="H4" s="153"/>
      <c r="I4" s="157" t="s">
        <v>250</v>
      </c>
      <c r="J4" s="158"/>
      <c r="K4" s="18"/>
      <c r="L4" s="14"/>
      <c r="M4" s="14"/>
      <c r="N4" s="14"/>
      <c r="O4" s="14"/>
      <c r="P4" s="14"/>
      <c r="Q4" s="14"/>
      <c r="R4" s="14"/>
      <c r="S4" s="14"/>
      <c r="T4" s="14"/>
      <c r="U4" s="14"/>
      <c r="V4" s="14"/>
      <c r="W4" s="15"/>
    </row>
    <row r="5" spans="1:23" ht="15" customHeight="1" thickBot="1" x14ac:dyDescent="0.35">
      <c r="A5" s="135"/>
      <c r="B5" s="136"/>
      <c r="C5" s="154"/>
      <c r="D5" s="155"/>
      <c r="E5" s="155"/>
      <c r="F5" s="155"/>
      <c r="G5" s="155"/>
      <c r="H5" s="156"/>
      <c r="I5" s="159"/>
      <c r="J5" s="160"/>
      <c r="K5" s="6"/>
    </row>
    <row r="6" spans="1:23" ht="15" customHeight="1" x14ac:dyDescent="0.3">
      <c r="A6" s="22"/>
      <c r="B6" s="22"/>
      <c r="C6" s="141"/>
      <c r="D6" s="141"/>
      <c r="E6" s="141"/>
      <c r="F6" s="141"/>
      <c r="G6" s="141"/>
      <c r="H6" s="141"/>
      <c r="I6" s="141"/>
      <c r="J6" s="141"/>
      <c r="K6" s="6"/>
    </row>
    <row r="7" spans="1:23" ht="20.25" customHeight="1" x14ac:dyDescent="0.3">
      <c r="A7" s="165" t="s">
        <v>79</v>
      </c>
      <c r="B7" s="166"/>
      <c r="C7" s="166"/>
      <c r="D7" s="166"/>
      <c r="E7" s="166"/>
      <c r="F7" s="166"/>
      <c r="G7" s="166"/>
      <c r="H7" s="166"/>
      <c r="I7" s="166"/>
      <c r="J7" s="167"/>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3"/>
      <c r="K9" s="6"/>
    </row>
    <row r="10" spans="1:23" x14ac:dyDescent="0.3">
      <c r="A10" s="20"/>
      <c r="B10" s="19"/>
      <c r="C10" s="173" t="s">
        <v>80</v>
      </c>
      <c r="D10" s="174"/>
      <c r="E10" s="174"/>
      <c r="F10" s="174"/>
      <c r="G10" s="174"/>
      <c r="H10" s="174"/>
      <c r="I10" s="175"/>
      <c r="J10" s="24"/>
      <c r="K10" s="6"/>
    </row>
    <row r="11" spans="1:23" ht="26.55" customHeight="1" x14ac:dyDescent="0.3">
      <c r="A11" s="20"/>
      <c r="B11" s="19"/>
      <c r="C11" s="99" t="s">
        <v>81</v>
      </c>
      <c r="D11" s="172" t="s">
        <v>82</v>
      </c>
      <c r="E11" s="172"/>
      <c r="F11" s="172" t="s">
        <v>83</v>
      </c>
      <c r="G11" s="172"/>
      <c r="H11" s="172"/>
      <c r="I11" s="176"/>
      <c r="J11" s="21"/>
      <c r="K11" s="8"/>
    </row>
    <row r="12" spans="1:23" ht="27" customHeight="1" x14ac:dyDescent="0.3">
      <c r="A12" s="20"/>
      <c r="B12" s="19"/>
      <c r="C12" s="100">
        <v>1</v>
      </c>
      <c r="D12" s="126">
        <v>43647</v>
      </c>
      <c r="E12" s="126"/>
      <c r="F12" s="127" t="s">
        <v>306</v>
      </c>
      <c r="G12" s="127"/>
      <c r="H12" s="127"/>
      <c r="I12" s="128"/>
      <c r="J12" s="25"/>
      <c r="K12" s="6"/>
    </row>
    <row r="13" spans="1:23" ht="29.25" customHeight="1" x14ac:dyDescent="0.3">
      <c r="A13" s="20"/>
      <c r="B13" s="19"/>
      <c r="C13" s="100">
        <v>2</v>
      </c>
      <c r="D13" s="126">
        <v>44006</v>
      </c>
      <c r="E13" s="126"/>
      <c r="F13" s="127" t="s">
        <v>307</v>
      </c>
      <c r="G13" s="127"/>
      <c r="H13" s="127"/>
      <c r="I13" s="128"/>
      <c r="J13" s="25"/>
      <c r="K13" s="6"/>
    </row>
    <row r="14" spans="1:23" ht="24.75" customHeight="1" x14ac:dyDescent="0.3">
      <c r="A14" s="20"/>
      <c r="B14" s="19"/>
      <c r="C14" s="100">
        <v>3</v>
      </c>
      <c r="D14" s="126">
        <v>44105</v>
      </c>
      <c r="E14" s="126"/>
      <c r="F14" s="127" t="s">
        <v>308</v>
      </c>
      <c r="G14" s="127"/>
      <c r="H14" s="127"/>
      <c r="I14" s="128"/>
      <c r="J14" s="25"/>
      <c r="K14" s="6"/>
    </row>
    <row r="15" spans="1:23" ht="36.75" customHeight="1" x14ac:dyDescent="0.3">
      <c r="A15" s="20"/>
      <c r="B15" s="19"/>
      <c r="C15" s="100">
        <v>4</v>
      </c>
      <c r="D15" s="129">
        <v>44479</v>
      </c>
      <c r="E15" s="130"/>
      <c r="F15" s="127" t="s">
        <v>309</v>
      </c>
      <c r="G15" s="127"/>
      <c r="H15" s="127"/>
      <c r="I15" s="128"/>
      <c r="J15" s="25"/>
      <c r="K15" s="6"/>
    </row>
    <row r="16" spans="1:23" ht="30.75" customHeight="1" x14ac:dyDescent="0.3">
      <c r="A16" s="20"/>
      <c r="B16" s="19"/>
      <c r="C16" s="100">
        <v>5</v>
      </c>
      <c r="D16" s="129">
        <v>44750</v>
      </c>
      <c r="E16" s="130"/>
      <c r="F16" s="127" t="s">
        <v>310</v>
      </c>
      <c r="G16" s="127"/>
      <c r="H16" s="127"/>
      <c r="I16" s="128"/>
      <c r="J16" s="25"/>
      <c r="K16" s="6"/>
    </row>
    <row r="17" spans="1:11" ht="14.4" customHeight="1" x14ac:dyDescent="0.3">
      <c r="A17" s="20"/>
      <c r="B17" s="19"/>
      <c r="C17" s="100">
        <v>6</v>
      </c>
      <c r="D17" s="129">
        <v>45231</v>
      </c>
      <c r="E17" s="130"/>
      <c r="F17" s="127" t="s">
        <v>314</v>
      </c>
      <c r="G17" s="127"/>
      <c r="H17" s="127"/>
      <c r="I17" s="128"/>
      <c r="J17" s="25"/>
      <c r="K17" s="6"/>
    </row>
    <row r="18" spans="1:11" ht="14.4" customHeight="1" x14ac:dyDescent="0.3">
      <c r="A18" s="20"/>
      <c r="B18" s="19"/>
      <c r="C18" s="100">
        <v>7</v>
      </c>
      <c r="D18" s="126">
        <v>45566</v>
      </c>
      <c r="E18" s="126"/>
      <c r="F18" s="127" t="s">
        <v>311</v>
      </c>
      <c r="G18" s="127"/>
      <c r="H18" s="127"/>
      <c r="I18" s="128"/>
      <c r="J18" s="25"/>
      <c r="K18" s="6"/>
    </row>
    <row r="19" spans="1:11" x14ac:dyDescent="0.3">
      <c r="A19" s="20"/>
      <c r="B19" s="19"/>
      <c r="C19" s="101">
        <v>8</v>
      </c>
      <c r="D19" s="139">
        <v>45972</v>
      </c>
      <c r="E19" s="140"/>
      <c r="F19" s="163" t="s">
        <v>315</v>
      </c>
      <c r="G19" s="163"/>
      <c r="H19" s="163"/>
      <c r="I19" s="164"/>
      <c r="J19" s="25"/>
      <c r="K19" s="6"/>
    </row>
    <row r="20" spans="1:11" ht="15" thickBot="1" x14ac:dyDescent="0.35">
      <c r="A20" s="20"/>
      <c r="B20" s="19"/>
      <c r="C20" s="20"/>
      <c r="D20" s="20"/>
      <c r="E20" s="20"/>
      <c r="F20" s="20"/>
      <c r="G20" s="20"/>
      <c r="H20" s="20"/>
      <c r="I20" s="20"/>
      <c r="J20" s="24"/>
      <c r="K20" s="6"/>
    </row>
    <row r="21" spans="1:11" ht="15" thickBot="1" x14ac:dyDescent="0.35">
      <c r="A21" s="20"/>
      <c r="B21" s="19"/>
      <c r="C21" s="137" t="s">
        <v>84</v>
      </c>
      <c r="D21" s="171"/>
      <c r="E21" s="138"/>
      <c r="F21" s="137" t="s">
        <v>85</v>
      </c>
      <c r="G21" s="138"/>
      <c r="H21" s="137" t="s">
        <v>128</v>
      </c>
      <c r="I21" s="138"/>
      <c r="J21" s="25"/>
      <c r="K21" s="6"/>
    </row>
    <row r="22" spans="1:11" ht="79.95" customHeight="1" thickBot="1" x14ac:dyDescent="0.35">
      <c r="A22" s="20"/>
      <c r="B22" s="19"/>
      <c r="C22" s="168" t="s">
        <v>293</v>
      </c>
      <c r="D22" s="169"/>
      <c r="E22" s="170"/>
      <c r="F22" s="168" t="s">
        <v>294</v>
      </c>
      <c r="G22" s="170"/>
      <c r="H22" s="168" t="s">
        <v>295</v>
      </c>
      <c r="I22" s="170"/>
      <c r="J22" s="26"/>
      <c r="K22" s="6"/>
    </row>
    <row r="23" spans="1:11" ht="15" customHeight="1" x14ac:dyDescent="0.3">
      <c r="A23" s="20"/>
      <c r="B23" s="19"/>
      <c r="C23" s="20"/>
      <c r="D23" s="20"/>
      <c r="E23" s="20"/>
      <c r="F23" s="20"/>
      <c r="G23" s="20"/>
      <c r="H23" s="20"/>
      <c r="I23" s="20"/>
      <c r="J23" s="24"/>
      <c r="K23" s="6"/>
    </row>
    <row r="24" spans="1:11" ht="15" thickBot="1" x14ac:dyDescent="0.35">
      <c r="A24" s="6"/>
      <c r="B24" s="9"/>
      <c r="C24" s="10"/>
      <c r="D24" s="10"/>
      <c r="E24" s="10"/>
      <c r="F24" s="10"/>
      <c r="G24" s="10"/>
      <c r="H24" s="10"/>
      <c r="I24" s="10"/>
      <c r="J24" s="11"/>
      <c r="K24" s="6"/>
    </row>
    <row r="25" spans="1:11" ht="15" customHeight="1" x14ac:dyDescent="0.3"/>
    <row r="26" spans="1:11" ht="15.75" customHeight="1" x14ac:dyDescent="0.3"/>
    <row r="27" spans="1:11" x14ac:dyDescent="0.3"/>
    <row r="28" spans="1:11" x14ac:dyDescent="0.3"/>
    <row r="29" spans="1:11" x14ac:dyDescent="0.3"/>
    <row r="30" spans="1:11" x14ac:dyDescent="0.3"/>
    <row r="31" spans="1:11" x14ac:dyDescent="0.3"/>
    <row r="32" spans="1:11" x14ac:dyDescent="0.3"/>
    <row r="33" x14ac:dyDescent="0.3"/>
    <row r="34" x14ac:dyDescent="0.3"/>
    <row r="35" x14ac:dyDescent="0.3"/>
  </sheetData>
  <mergeCells count="34">
    <mergeCell ref="F19:I19"/>
    <mergeCell ref="A7:J7"/>
    <mergeCell ref="C22:E22"/>
    <mergeCell ref="F22:G22"/>
    <mergeCell ref="H22:I22"/>
    <mergeCell ref="C21:E21"/>
    <mergeCell ref="D11:E11"/>
    <mergeCell ref="C10:I10"/>
    <mergeCell ref="F11:I11"/>
    <mergeCell ref="A1:B5"/>
    <mergeCell ref="F21:G21"/>
    <mergeCell ref="H21:I21"/>
    <mergeCell ref="D19:E19"/>
    <mergeCell ref="C6:J6"/>
    <mergeCell ref="C1:H2"/>
    <mergeCell ref="C3:H3"/>
    <mergeCell ref="C4:H5"/>
    <mergeCell ref="I1:J2"/>
    <mergeCell ref="I3:J3"/>
    <mergeCell ref="I4:J5"/>
    <mergeCell ref="F18:I18"/>
    <mergeCell ref="F12:I12"/>
    <mergeCell ref="D12:E12"/>
    <mergeCell ref="D13:E13"/>
    <mergeCell ref="F13:I13"/>
    <mergeCell ref="D14:E14"/>
    <mergeCell ref="F14:I14"/>
    <mergeCell ref="D18:E18"/>
    <mergeCell ref="D15:E15"/>
    <mergeCell ref="F15:I15"/>
    <mergeCell ref="D16:E16"/>
    <mergeCell ref="F16:I16"/>
    <mergeCell ref="D17:E17"/>
    <mergeCell ref="F17:I17"/>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67"/>
  <sheetViews>
    <sheetView view="pageBreakPreview" zoomScale="51" zoomScaleNormal="130" zoomScaleSheetLayoutView="40" workbookViewId="0">
      <selection activeCell="G9" sqref="G9"/>
    </sheetView>
  </sheetViews>
  <sheetFormatPr baseColWidth="10" defaultColWidth="11.44140625" defaultRowHeight="13.8" x14ac:dyDescent="0.3"/>
  <cols>
    <col min="1" max="1" width="22.77734375" style="28" customWidth="1"/>
    <col min="2" max="3" width="37.44140625" style="28" customWidth="1"/>
    <col min="4" max="4" width="26.44140625" style="28" customWidth="1"/>
    <col min="5" max="5" width="18.44140625" style="29" customWidth="1"/>
    <col min="6" max="6" width="24.33203125" style="29" customWidth="1"/>
    <col min="7" max="8" width="21.33203125" style="28" customWidth="1"/>
    <col min="9" max="9" width="24" style="29" customWidth="1"/>
    <col min="10" max="10" width="17" style="28" customWidth="1"/>
    <col min="11" max="11" width="19.44140625" style="28" customWidth="1"/>
    <col min="12" max="12" width="35.33203125" style="28" customWidth="1"/>
    <col min="13" max="13" width="17.44140625" style="28" customWidth="1"/>
    <col min="14" max="17" width="15.6640625" style="28" customWidth="1"/>
    <col min="18" max="19" width="18.109375" style="28" customWidth="1"/>
    <col min="20" max="20" width="13.44140625" style="28" customWidth="1"/>
    <col min="21" max="21" width="17.44140625" style="28" customWidth="1"/>
    <col min="22" max="22" width="20.6640625" style="28" customWidth="1"/>
    <col min="23" max="23" width="22.109375" style="28" customWidth="1"/>
    <col min="24" max="24" width="43.109375" style="28" customWidth="1"/>
    <col min="25" max="25" width="46.33203125" style="29" customWidth="1"/>
    <col min="26" max="26" width="23.109375" style="75" customWidth="1"/>
    <col min="27" max="16384" width="11.44140625" style="75"/>
  </cols>
  <sheetData>
    <row r="1" spans="1:25" s="77" customFormat="1" ht="30" customHeight="1" thickBot="1" x14ac:dyDescent="0.35">
      <c r="A1" s="207"/>
      <c r="B1" s="210" t="s">
        <v>122</v>
      </c>
      <c r="C1" s="211"/>
      <c r="D1" s="211"/>
      <c r="E1" s="211"/>
      <c r="F1" s="211"/>
      <c r="G1" s="211"/>
      <c r="H1" s="211"/>
      <c r="I1" s="211"/>
      <c r="J1" s="211"/>
      <c r="K1" s="211"/>
      <c r="L1" s="211"/>
      <c r="M1" s="211"/>
      <c r="N1" s="211"/>
      <c r="O1" s="211"/>
      <c r="P1" s="211"/>
      <c r="Q1" s="211"/>
      <c r="R1" s="211"/>
      <c r="S1" s="211"/>
      <c r="T1" s="211"/>
      <c r="U1" s="212"/>
      <c r="V1" s="161" t="s">
        <v>248</v>
      </c>
      <c r="W1" s="177"/>
      <c r="X1" s="177"/>
      <c r="Y1" s="162"/>
    </row>
    <row r="2" spans="1:25" s="77" customFormat="1" ht="20.25" customHeight="1" thickBot="1" x14ac:dyDescent="0.35">
      <c r="A2" s="208"/>
      <c r="B2" s="148" t="s">
        <v>78</v>
      </c>
      <c r="C2" s="149"/>
      <c r="D2" s="149"/>
      <c r="E2" s="149"/>
      <c r="F2" s="149"/>
      <c r="G2" s="149"/>
      <c r="H2" s="149"/>
      <c r="I2" s="149"/>
      <c r="J2" s="149"/>
      <c r="K2" s="149"/>
      <c r="L2" s="149"/>
      <c r="M2" s="149"/>
      <c r="N2" s="149"/>
      <c r="O2" s="149"/>
      <c r="P2" s="149"/>
      <c r="Q2" s="149"/>
      <c r="R2" s="149"/>
      <c r="S2" s="149"/>
      <c r="T2" s="149"/>
      <c r="U2" s="150"/>
      <c r="V2" s="178" t="s">
        <v>249</v>
      </c>
      <c r="W2" s="179"/>
      <c r="X2" s="179"/>
      <c r="Y2" s="180"/>
    </row>
    <row r="3" spans="1:25" s="77" customFormat="1" ht="30" customHeight="1" thickBot="1" x14ac:dyDescent="0.35">
      <c r="A3" s="209"/>
      <c r="B3" s="148" t="s">
        <v>79</v>
      </c>
      <c r="C3" s="149"/>
      <c r="D3" s="149"/>
      <c r="E3" s="149"/>
      <c r="F3" s="149"/>
      <c r="G3" s="149"/>
      <c r="H3" s="149"/>
      <c r="I3" s="149"/>
      <c r="J3" s="149"/>
      <c r="K3" s="149"/>
      <c r="L3" s="149"/>
      <c r="M3" s="149"/>
      <c r="N3" s="149"/>
      <c r="O3" s="149"/>
      <c r="P3" s="149"/>
      <c r="Q3" s="149"/>
      <c r="R3" s="149"/>
      <c r="S3" s="149"/>
      <c r="T3" s="149"/>
      <c r="U3" s="150"/>
      <c r="V3" s="178" t="s">
        <v>250</v>
      </c>
      <c r="W3" s="179"/>
      <c r="X3" s="179"/>
      <c r="Y3" s="180"/>
    </row>
    <row r="4" spans="1:25" s="77" customFormat="1" ht="37.5" customHeight="1" thickTop="1" thickBot="1" x14ac:dyDescent="0.35">
      <c r="A4" s="31" t="s">
        <v>94</v>
      </c>
      <c r="B4" s="76">
        <v>45972</v>
      </c>
      <c r="C4" s="30" t="s">
        <v>116</v>
      </c>
      <c r="D4" s="191" t="s">
        <v>312</v>
      </c>
      <c r="E4" s="192"/>
      <c r="F4" s="192"/>
      <c r="G4" s="192"/>
      <c r="H4" s="192"/>
      <c r="I4" s="192"/>
      <c r="J4" s="192"/>
      <c r="K4" s="192"/>
      <c r="L4" s="192"/>
      <c r="M4" s="192"/>
      <c r="N4" s="192"/>
      <c r="O4" s="192"/>
      <c r="P4" s="192"/>
      <c r="Q4" s="192"/>
      <c r="R4" s="192"/>
      <c r="S4" s="192"/>
      <c r="T4" s="192"/>
      <c r="U4" s="192"/>
      <c r="V4" s="192"/>
      <c r="W4" s="192"/>
      <c r="X4" s="192"/>
      <c r="Y4" s="192"/>
    </row>
    <row r="5" spans="1:25" s="77" customFormat="1" ht="23.25" customHeight="1" thickBot="1" x14ac:dyDescent="0.35">
      <c r="A5" s="193" t="s">
        <v>101</v>
      </c>
      <c r="B5" s="194"/>
      <c r="C5" s="194"/>
      <c r="D5" s="195"/>
      <c r="E5" s="199" t="s">
        <v>95</v>
      </c>
      <c r="F5" s="200"/>
      <c r="G5" s="200"/>
      <c r="H5" s="200"/>
      <c r="I5" s="200"/>
      <c r="J5" s="200"/>
      <c r="K5" s="201"/>
      <c r="L5" s="202" t="s">
        <v>96</v>
      </c>
      <c r="M5" s="204" t="s">
        <v>121</v>
      </c>
      <c r="N5" s="205"/>
      <c r="O5" s="205"/>
      <c r="P5" s="205"/>
      <c r="Q5" s="205"/>
      <c r="R5" s="205"/>
      <c r="S5" s="205"/>
      <c r="T5" s="205"/>
      <c r="U5" s="205"/>
      <c r="V5" s="206"/>
      <c r="W5" s="187" t="s">
        <v>99</v>
      </c>
      <c r="X5" s="188"/>
      <c r="Y5" s="183" t="s">
        <v>126</v>
      </c>
    </row>
    <row r="6" spans="1:25" s="78" customFormat="1" ht="22.5" customHeight="1" thickBot="1" x14ac:dyDescent="0.35">
      <c r="A6" s="196"/>
      <c r="B6" s="197"/>
      <c r="C6" s="197"/>
      <c r="D6" s="198"/>
      <c r="E6" s="181" t="s">
        <v>103</v>
      </c>
      <c r="F6" s="182"/>
      <c r="G6" s="182"/>
      <c r="H6" s="213"/>
      <c r="I6" s="214" t="s">
        <v>104</v>
      </c>
      <c r="J6" s="215"/>
      <c r="K6" s="216"/>
      <c r="L6" s="203"/>
      <c r="M6" s="181" t="s">
        <v>97</v>
      </c>
      <c r="N6" s="182"/>
      <c r="O6" s="182"/>
      <c r="P6" s="182"/>
      <c r="Q6" s="182"/>
      <c r="R6" s="182"/>
      <c r="S6" s="183" t="s">
        <v>125</v>
      </c>
      <c r="T6" s="185" t="s">
        <v>108</v>
      </c>
      <c r="U6" s="186"/>
      <c r="V6" s="217" t="s">
        <v>98</v>
      </c>
      <c r="W6" s="189"/>
      <c r="X6" s="190"/>
      <c r="Y6" s="184"/>
    </row>
    <row r="7" spans="1:25" s="79" customFormat="1" ht="37.950000000000003" customHeight="1" thickBot="1" x14ac:dyDescent="0.35">
      <c r="A7" s="224" t="s">
        <v>118</v>
      </c>
      <c r="B7" s="225" t="s">
        <v>117</v>
      </c>
      <c r="C7" s="225" t="s">
        <v>119</v>
      </c>
      <c r="D7" s="225" t="s">
        <v>101</v>
      </c>
      <c r="E7" s="226" t="s">
        <v>1</v>
      </c>
      <c r="F7" s="226" t="s">
        <v>102</v>
      </c>
      <c r="G7" s="227" t="s">
        <v>103</v>
      </c>
      <c r="H7" s="226" t="s">
        <v>120</v>
      </c>
      <c r="I7" s="228" t="s">
        <v>104</v>
      </c>
      <c r="J7" s="229" t="s">
        <v>12</v>
      </c>
      <c r="K7" s="229" t="s">
        <v>105</v>
      </c>
      <c r="L7" s="203"/>
      <c r="M7" s="230" t="s">
        <v>14</v>
      </c>
      <c r="N7" s="230" t="s">
        <v>16</v>
      </c>
      <c r="O7" s="230" t="s">
        <v>106</v>
      </c>
      <c r="P7" s="230" t="s">
        <v>20</v>
      </c>
      <c r="Q7" s="230" t="s">
        <v>21</v>
      </c>
      <c r="R7" s="230" t="s">
        <v>107</v>
      </c>
      <c r="S7" s="217"/>
      <c r="T7" s="231"/>
      <c r="U7" s="232"/>
      <c r="V7" s="217"/>
      <c r="W7" s="225" t="s">
        <v>109</v>
      </c>
      <c r="X7" s="233" t="s">
        <v>110</v>
      </c>
      <c r="Y7" s="226" t="s">
        <v>127</v>
      </c>
    </row>
    <row r="8" spans="1:25" ht="187.8" customHeight="1" x14ac:dyDescent="0.3">
      <c r="A8" s="84" t="s">
        <v>150</v>
      </c>
      <c r="B8" s="85" t="s">
        <v>161</v>
      </c>
      <c r="C8" s="85" t="s">
        <v>224</v>
      </c>
      <c r="D8" s="85" t="s">
        <v>187</v>
      </c>
      <c r="E8" s="85" t="s">
        <v>26</v>
      </c>
      <c r="F8" s="85" t="s">
        <v>255</v>
      </c>
      <c r="G8" s="85" t="s">
        <v>11</v>
      </c>
      <c r="H8" s="86" t="s">
        <v>283</v>
      </c>
      <c r="I8" s="87" t="s">
        <v>36</v>
      </c>
      <c r="J8" s="86" t="s">
        <v>37</v>
      </c>
      <c r="K8" s="86" t="s">
        <v>77</v>
      </c>
      <c r="L8" s="86" t="s">
        <v>254</v>
      </c>
      <c r="M8" s="88">
        <v>5</v>
      </c>
      <c r="N8" s="88">
        <v>10</v>
      </c>
      <c r="O8" s="88">
        <v>10</v>
      </c>
      <c r="P8" s="88">
        <v>5</v>
      </c>
      <c r="Q8" s="88">
        <v>10</v>
      </c>
      <c r="R8" s="88">
        <v>10</v>
      </c>
      <c r="S8" s="86" t="s">
        <v>296</v>
      </c>
      <c r="T8" s="88">
        <f>M8*N8*O8*P8*Q8*R8</f>
        <v>250000</v>
      </c>
      <c r="U8" s="88" t="str">
        <f>IF(T8&lt;=25000,"BAJA",IF(T8&lt;=125000,"MODERADA",IF(T8&gt;125000,"ALTA","")))</f>
        <v>ALTA</v>
      </c>
      <c r="V8" s="88" t="s">
        <v>59</v>
      </c>
      <c r="W8" s="88" t="s">
        <v>257</v>
      </c>
      <c r="X8" s="88" t="s">
        <v>264</v>
      </c>
      <c r="Y8" s="89" t="s">
        <v>228</v>
      </c>
    </row>
    <row r="9" spans="1:25" ht="409.6" x14ac:dyDescent="0.3">
      <c r="A9" s="90" t="s">
        <v>150</v>
      </c>
      <c r="B9" s="80" t="s">
        <v>161</v>
      </c>
      <c r="C9" s="80" t="s">
        <v>224</v>
      </c>
      <c r="D9" s="80" t="s">
        <v>186</v>
      </c>
      <c r="E9" s="80" t="s">
        <v>26</v>
      </c>
      <c r="F9" s="80" t="s">
        <v>255</v>
      </c>
      <c r="G9" s="80" t="s">
        <v>11</v>
      </c>
      <c r="H9" s="81" t="s">
        <v>272</v>
      </c>
      <c r="I9" s="82" t="s">
        <v>36</v>
      </c>
      <c r="J9" s="81" t="s">
        <v>37</v>
      </c>
      <c r="K9" s="81" t="s">
        <v>77</v>
      </c>
      <c r="L9" s="81" t="s">
        <v>254</v>
      </c>
      <c r="M9" s="98">
        <v>5</v>
      </c>
      <c r="N9" s="98">
        <v>10</v>
      </c>
      <c r="O9" s="98">
        <v>10</v>
      </c>
      <c r="P9" s="98">
        <v>5</v>
      </c>
      <c r="Q9" s="98">
        <v>10</v>
      </c>
      <c r="R9" s="98">
        <v>10</v>
      </c>
      <c r="S9" s="81" t="s">
        <v>296</v>
      </c>
      <c r="T9" s="98">
        <f>M9*N9*O9*P9*Q9*R9</f>
        <v>250000</v>
      </c>
      <c r="U9" s="98" t="str">
        <f>IF(T9&lt;=25000,"BAJA",IF(T9&lt;=125000,"MODERADA",IF(T9&gt;125000,"ALTA","")))</f>
        <v>ALTA</v>
      </c>
      <c r="V9" s="98" t="s">
        <v>59</v>
      </c>
      <c r="W9" s="98" t="s">
        <v>257</v>
      </c>
      <c r="X9" s="98" t="s">
        <v>264</v>
      </c>
      <c r="Y9" s="91" t="s">
        <v>228</v>
      </c>
    </row>
    <row r="10" spans="1:25" ht="151.80000000000001" x14ac:dyDescent="0.3">
      <c r="A10" s="90" t="s">
        <v>150</v>
      </c>
      <c r="B10" s="80" t="s">
        <v>161</v>
      </c>
      <c r="C10" s="80" t="s">
        <v>224</v>
      </c>
      <c r="D10" s="80" t="s">
        <v>189</v>
      </c>
      <c r="E10" s="80" t="s">
        <v>26</v>
      </c>
      <c r="F10" s="80" t="s">
        <v>255</v>
      </c>
      <c r="G10" s="80" t="s">
        <v>3</v>
      </c>
      <c r="H10" s="81" t="s">
        <v>282</v>
      </c>
      <c r="I10" s="82" t="s">
        <v>28</v>
      </c>
      <c r="J10" s="81" t="s">
        <v>37</v>
      </c>
      <c r="K10" s="81" t="s">
        <v>52</v>
      </c>
      <c r="L10" s="81" t="s">
        <v>254</v>
      </c>
      <c r="M10" s="98">
        <v>10</v>
      </c>
      <c r="N10" s="98">
        <v>5</v>
      </c>
      <c r="O10" s="98">
        <v>10</v>
      </c>
      <c r="P10" s="98">
        <v>5</v>
      </c>
      <c r="Q10" s="98">
        <v>5</v>
      </c>
      <c r="R10" s="98">
        <v>10</v>
      </c>
      <c r="S10" s="98" t="s">
        <v>305</v>
      </c>
      <c r="T10" s="98">
        <f t="shared" ref="T10:T21" si="0">M10*N10*O10*P10*Q10*R10</f>
        <v>125000</v>
      </c>
      <c r="U10" s="98" t="str">
        <f>IF(T10&lt;=25000,"BAJA",IF(T10&lt;=125000,"MODERADA",IF(T10&gt;125000,"ALTA","")))</f>
        <v>MODERADA</v>
      </c>
      <c r="V10" s="98" t="s">
        <v>45</v>
      </c>
      <c r="W10" s="98" t="s">
        <v>257</v>
      </c>
      <c r="X10" s="98" t="s">
        <v>258</v>
      </c>
      <c r="Y10" s="91" t="s">
        <v>228</v>
      </c>
    </row>
    <row r="11" spans="1:25" ht="151.80000000000001" x14ac:dyDescent="0.3">
      <c r="A11" s="90" t="s">
        <v>150</v>
      </c>
      <c r="B11" s="80" t="s">
        <v>161</v>
      </c>
      <c r="C11" s="80" t="s">
        <v>224</v>
      </c>
      <c r="D11" s="80" t="s">
        <v>189</v>
      </c>
      <c r="E11" s="80" t="s">
        <v>26</v>
      </c>
      <c r="F11" s="80" t="s">
        <v>255</v>
      </c>
      <c r="G11" s="80" t="s">
        <v>4</v>
      </c>
      <c r="H11" s="81" t="s">
        <v>282</v>
      </c>
      <c r="I11" s="82" t="s">
        <v>29</v>
      </c>
      <c r="J11" s="81" t="s">
        <v>37</v>
      </c>
      <c r="K11" s="81" t="s">
        <v>52</v>
      </c>
      <c r="L11" s="81" t="s">
        <v>254</v>
      </c>
      <c r="M11" s="98">
        <v>10</v>
      </c>
      <c r="N11" s="98">
        <v>5</v>
      </c>
      <c r="O11" s="98">
        <v>5</v>
      </c>
      <c r="P11" s="98">
        <v>5</v>
      </c>
      <c r="Q11" s="98">
        <v>5</v>
      </c>
      <c r="R11" s="98">
        <v>10</v>
      </c>
      <c r="S11" s="98" t="s">
        <v>299</v>
      </c>
      <c r="T11" s="98">
        <f t="shared" si="0"/>
        <v>62500</v>
      </c>
      <c r="U11" s="98" t="str">
        <f t="shared" ref="U11:U21" si="1">IF(T11&lt;=25000,"BAJA",IF(T11&lt;=125000,"MODERADA",IF(T11&gt;125000,"ALTA","")))</f>
        <v>MODERADA</v>
      </c>
      <c r="V11" s="98" t="s">
        <v>45</v>
      </c>
      <c r="W11" s="98" t="s">
        <v>257</v>
      </c>
      <c r="X11" s="98" t="s">
        <v>263</v>
      </c>
      <c r="Y11" s="91" t="s">
        <v>228</v>
      </c>
    </row>
    <row r="12" spans="1:25" ht="289.8" x14ac:dyDescent="0.3">
      <c r="A12" s="90" t="s">
        <v>150</v>
      </c>
      <c r="B12" s="80" t="s">
        <v>161</v>
      </c>
      <c r="C12" s="80" t="s">
        <v>224</v>
      </c>
      <c r="D12" s="80" t="s">
        <v>188</v>
      </c>
      <c r="E12" s="80" t="s">
        <v>26</v>
      </c>
      <c r="F12" s="80" t="s">
        <v>255</v>
      </c>
      <c r="G12" s="80" t="s">
        <v>8</v>
      </c>
      <c r="H12" s="81" t="s">
        <v>285</v>
      </c>
      <c r="I12" s="82" t="s">
        <v>33</v>
      </c>
      <c r="J12" s="81" t="s">
        <v>37</v>
      </c>
      <c r="K12" s="81" t="s">
        <v>71</v>
      </c>
      <c r="L12" s="81" t="s">
        <v>254</v>
      </c>
      <c r="M12" s="98">
        <v>1</v>
      </c>
      <c r="N12" s="98">
        <v>1</v>
      </c>
      <c r="O12" s="98">
        <v>5</v>
      </c>
      <c r="P12" s="98">
        <v>5</v>
      </c>
      <c r="Q12" s="98">
        <v>5</v>
      </c>
      <c r="R12" s="98">
        <v>10</v>
      </c>
      <c r="S12" s="98" t="s">
        <v>297</v>
      </c>
      <c r="T12" s="98">
        <f t="shared" si="0"/>
        <v>1250</v>
      </c>
      <c r="U12" s="98" t="str">
        <f t="shared" si="1"/>
        <v>BAJA</v>
      </c>
      <c r="V12" s="98" t="s">
        <v>45</v>
      </c>
      <c r="W12" s="98"/>
      <c r="X12" s="98"/>
      <c r="Y12" s="91" t="s">
        <v>227</v>
      </c>
    </row>
    <row r="13" spans="1:25" ht="151.80000000000001" x14ac:dyDescent="0.3">
      <c r="A13" s="90" t="s">
        <v>150</v>
      </c>
      <c r="B13" s="80" t="s">
        <v>161</v>
      </c>
      <c r="C13" s="80" t="s">
        <v>224</v>
      </c>
      <c r="D13" s="80" t="s">
        <v>190</v>
      </c>
      <c r="E13" s="80" t="s">
        <v>26</v>
      </c>
      <c r="F13" s="80" t="s">
        <v>255</v>
      </c>
      <c r="G13" s="80" t="s">
        <v>239</v>
      </c>
      <c r="H13" s="81" t="s">
        <v>273</v>
      </c>
      <c r="I13" s="82" t="s">
        <v>33</v>
      </c>
      <c r="J13" s="81" t="s">
        <v>37</v>
      </c>
      <c r="K13" s="81" t="s">
        <v>71</v>
      </c>
      <c r="L13" s="81" t="s">
        <v>254</v>
      </c>
      <c r="M13" s="98">
        <v>10</v>
      </c>
      <c r="N13" s="98">
        <v>5</v>
      </c>
      <c r="O13" s="98">
        <v>5</v>
      </c>
      <c r="P13" s="98">
        <v>5</v>
      </c>
      <c r="Q13" s="98">
        <v>5</v>
      </c>
      <c r="R13" s="98">
        <v>10</v>
      </c>
      <c r="S13" s="98" t="s">
        <v>298</v>
      </c>
      <c r="T13" s="98">
        <f t="shared" si="0"/>
        <v>62500</v>
      </c>
      <c r="U13" s="98" t="str">
        <f t="shared" ref="U13" si="2">IF(T13&lt;=25000,"BAJA",IF(T13&lt;=125000,"MODERADA",IF(T13&gt;125000,"ALTA","")))</f>
        <v>MODERADA</v>
      </c>
      <c r="V13" s="98" t="s">
        <v>45</v>
      </c>
      <c r="W13" s="98" t="s">
        <v>257</v>
      </c>
      <c r="X13" s="98" t="s">
        <v>256</v>
      </c>
      <c r="Y13" s="91" t="s">
        <v>228</v>
      </c>
    </row>
    <row r="14" spans="1:25" ht="409.6" x14ac:dyDescent="0.3">
      <c r="A14" s="90" t="s">
        <v>150</v>
      </c>
      <c r="B14" s="80" t="s">
        <v>161</v>
      </c>
      <c r="C14" s="80" t="s">
        <v>224</v>
      </c>
      <c r="D14" s="80" t="s">
        <v>190</v>
      </c>
      <c r="E14" s="80" t="s">
        <v>26</v>
      </c>
      <c r="F14" s="80" t="s">
        <v>255</v>
      </c>
      <c r="G14" s="80" t="s">
        <v>11</v>
      </c>
      <c r="H14" s="81" t="s">
        <v>271</v>
      </c>
      <c r="I14" s="82" t="s">
        <v>36</v>
      </c>
      <c r="J14" s="81" t="s">
        <v>37</v>
      </c>
      <c r="K14" s="81" t="s">
        <v>77</v>
      </c>
      <c r="L14" s="81" t="s">
        <v>254</v>
      </c>
      <c r="M14" s="98">
        <v>5</v>
      </c>
      <c r="N14" s="98">
        <v>10</v>
      </c>
      <c r="O14" s="98">
        <v>10</v>
      </c>
      <c r="P14" s="98">
        <v>5</v>
      </c>
      <c r="Q14" s="98">
        <v>10</v>
      </c>
      <c r="R14" s="98">
        <v>10</v>
      </c>
      <c r="S14" s="98" t="s">
        <v>296</v>
      </c>
      <c r="T14" s="98">
        <f t="shared" si="0"/>
        <v>250000</v>
      </c>
      <c r="U14" s="98" t="str">
        <f t="shared" si="1"/>
        <v>ALTA</v>
      </c>
      <c r="V14" s="98" t="s">
        <v>59</v>
      </c>
      <c r="W14" s="98" t="s">
        <v>257</v>
      </c>
      <c r="X14" s="98" t="s">
        <v>264</v>
      </c>
      <c r="Y14" s="91" t="s">
        <v>228</v>
      </c>
    </row>
    <row r="15" spans="1:25" ht="409.6" x14ac:dyDescent="0.3">
      <c r="A15" s="90" t="s">
        <v>150</v>
      </c>
      <c r="B15" s="80" t="s">
        <v>161</v>
      </c>
      <c r="C15" s="80" t="s">
        <v>224</v>
      </c>
      <c r="D15" s="80" t="s">
        <v>178</v>
      </c>
      <c r="E15" s="80" t="s">
        <v>26</v>
      </c>
      <c r="F15" s="80" t="s">
        <v>255</v>
      </c>
      <c r="G15" s="80" t="s">
        <v>11</v>
      </c>
      <c r="H15" s="81" t="s">
        <v>271</v>
      </c>
      <c r="I15" s="82" t="s">
        <v>36</v>
      </c>
      <c r="J15" s="81" t="s">
        <v>37</v>
      </c>
      <c r="K15" s="81" t="s">
        <v>77</v>
      </c>
      <c r="L15" s="81" t="s">
        <v>254</v>
      </c>
      <c r="M15" s="98">
        <v>5</v>
      </c>
      <c r="N15" s="98">
        <v>10</v>
      </c>
      <c r="O15" s="98">
        <v>10</v>
      </c>
      <c r="P15" s="98">
        <v>5</v>
      </c>
      <c r="Q15" s="98">
        <v>10</v>
      </c>
      <c r="R15" s="98">
        <v>10</v>
      </c>
      <c r="S15" s="98" t="s">
        <v>296</v>
      </c>
      <c r="T15" s="98">
        <f t="shared" si="0"/>
        <v>250000</v>
      </c>
      <c r="U15" s="98" t="str">
        <f t="shared" si="1"/>
        <v>ALTA</v>
      </c>
      <c r="V15" s="98" t="s">
        <v>59</v>
      </c>
      <c r="W15" s="98" t="s">
        <v>257</v>
      </c>
      <c r="X15" s="98" t="s">
        <v>264</v>
      </c>
      <c r="Y15" s="91" t="s">
        <v>228</v>
      </c>
    </row>
    <row r="16" spans="1:25" ht="345" x14ac:dyDescent="0.3">
      <c r="A16" s="90" t="s">
        <v>150</v>
      </c>
      <c r="B16" s="80" t="s">
        <v>161</v>
      </c>
      <c r="C16" s="80" t="s">
        <v>224</v>
      </c>
      <c r="D16" s="80" t="s">
        <v>210</v>
      </c>
      <c r="E16" s="80" t="s">
        <v>26</v>
      </c>
      <c r="F16" s="80" t="s">
        <v>255</v>
      </c>
      <c r="G16" s="80" t="s">
        <v>7</v>
      </c>
      <c r="H16" s="81" t="s">
        <v>286</v>
      </c>
      <c r="I16" s="82" t="s">
        <v>73</v>
      </c>
      <c r="J16" s="81" t="s">
        <v>37</v>
      </c>
      <c r="K16" s="81" t="s">
        <v>63</v>
      </c>
      <c r="L16" s="81" t="s">
        <v>254</v>
      </c>
      <c r="M16" s="98">
        <v>10</v>
      </c>
      <c r="N16" s="98">
        <v>5</v>
      </c>
      <c r="O16" s="98">
        <v>10</v>
      </c>
      <c r="P16" s="98">
        <v>10</v>
      </c>
      <c r="Q16" s="98">
        <v>5</v>
      </c>
      <c r="R16" s="98">
        <v>10</v>
      </c>
      <c r="S16" s="98" t="s">
        <v>303</v>
      </c>
      <c r="T16" s="98">
        <f t="shared" si="0"/>
        <v>250000</v>
      </c>
      <c r="U16" s="98" t="str">
        <f t="shared" si="1"/>
        <v>ALTA</v>
      </c>
      <c r="V16" s="98" t="s">
        <v>59</v>
      </c>
      <c r="W16" s="98" t="s">
        <v>257</v>
      </c>
      <c r="X16" s="98" t="s">
        <v>262</v>
      </c>
      <c r="Y16" s="91" t="s">
        <v>228</v>
      </c>
    </row>
    <row r="17" spans="1:25" ht="345" x14ac:dyDescent="0.3">
      <c r="A17" s="90" t="s">
        <v>150</v>
      </c>
      <c r="B17" s="80" t="s">
        <v>161</v>
      </c>
      <c r="C17" s="80" t="s">
        <v>224</v>
      </c>
      <c r="D17" s="80" t="s">
        <v>210</v>
      </c>
      <c r="E17" s="80" t="s">
        <v>26</v>
      </c>
      <c r="F17" s="80" t="s">
        <v>255</v>
      </c>
      <c r="G17" s="80" t="s">
        <v>7</v>
      </c>
      <c r="H17" s="81" t="s">
        <v>286</v>
      </c>
      <c r="I17" s="82" t="s">
        <v>70</v>
      </c>
      <c r="J17" s="81" t="s">
        <v>37</v>
      </c>
      <c r="K17" s="81" t="s">
        <v>63</v>
      </c>
      <c r="L17" s="81" t="s">
        <v>254</v>
      </c>
      <c r="M17" s="98">
        <v>10</v>
      </c>
      <c r="N17" s="98">
        <v>5</v>
      </c>
      <c r="O17" s="98">
        <v>10</v>
      </c>
      <c r="P17" s="98">
        <v>10</v>
      </c>
      <c r="Q17" s="98">
        <v>5</v>
      </c>
      <c r="R17" s="98">
        <v>10</v>
      </c>
      <c r="S17" s="98" t="s">
        <v>303</v>
      </c>
      <c r="T17" s="98">
        <f t="shared" si="0"/>
        <v>250000</v>
      </c>
      <c r="U17" s="98" t="str">
        <f t="shared" si="1"/>
        <v>ALTA</v>
      </c>
      <c r="V17" s="98" t="s">
        <v>59</v>
      </c>
      <c r="W17" s="98" t="s">
        <v>257</v>
      </c>
      <c r="X17" s="98" t="s">
        <v>262</v>
      </c>
      <c r="Y17" s="91" t="s">
        <v>228</v>
      </c>
    </row>
    <row r="18" spans="1:25" ht="151.80000000000001" x14ac:dyDescent="0.3">
      <c r="A18" s="90" t="s">
        <v>150</v>
      </c>
      <c r="B18" s="80" t="s">
        <v>161</v>
      </c>
      <c r="C18" s="80" t="s">
        <v>224</v>
      </c>
      <c r="D18" s="80" t="s">
        <v>221</v>
      </c>
      <c r="E18" s="80" t="s">
        <v>26</v>
      </c>
      <c r="F18" s="80" t="s">
        <v>255</v>
      </c>
      <c r="G18" s="80" t="s">
        <v>9</v>
      </c>
      <c r="H18" s="81" t="s">
        <v>287</v>
      </c>
      <c r="I18" s="83" t="s">
        <v>34</v>
      </c>
      <c r="J18" s="81" t="s">
        <v>51</v>
      </c>
      <c r="K18" s="81" t="s">
        <v>74</v>
      </c>
      <c r="L18" s="81" t="s">
        <v>254</v>
      </c>
      <c r="M18" s="98">
        <v>10</v>
      </c>
      <c r="N18" s="98">
        <v>5</v>
      </c>
      <c r="O18" s="98">
        <v>5</v>
      </c>
      <c r="P18" s="98">
        <v>5</v>
      </c>
      <c r="Q18" s="98">
        <v>5</v>
      </c>
      <c r="R18" s="98">
        <v>1</v>
      </c>
      <c r="S18" s="98"/>
      <c r="T18" s="98">
        <f t="shared" si="0"/>
        <v>6250</v>
      </c>
      <c r="U18" s="98" t="str">
        <f t="shared" si="1"/>
        <v>BAJA</v>
      </c>
      <c r="V18" s="98" t="s">
        <v>45</v>
      </c>
      <c r="W18" s="98"/>
      <c r="X18" s="98"/>
      <c r="Y18" s="91" t="s">
        <v>227</v>
      </c>
    </row>
    <row r="19" spans="1:25" ht="151.80000000000001" x14ac:dyDescent="0.3">
      <c r="A19" s="90" t="s">
        <v>151</v>
      </c>
      <c r="B19" s="80" t="s">
        <v>164</v>
      </c>
      <c r="C19" s="80" t="s">
        <v>222</v>
      </c>
      <c r="D19" s="80" t="s">
        <v>193</v>
      </c>
      <c r="E19" s="80" t="s">
        <v>26</v>
      </c>
      <c r="F19" s="80" t="s">
        <v>255</v>
      </c>
      <c r="G19" s="80" t="s">
        <v>3</v>
      </c>
      <c r="H19" s="81" t="s">
        <v>276</v>
      </c>
      <c r="I19" s="82" t="s">
        <v>28</v>
      </c>
      <c r="J19" s="81" t="s">
        <v>37</v>
      </c>
      <c r="K19" s="81" t="s">
        <v>52</v>
      </c>
      <c r="L19" s="81" t="s">
        <v>254</v>
      </c>
      <c r="M19" s="98">
        <v>10</v>
      </c>
      <c r="N19" s="98">
        <v>5</v>
      </c>
      <c r="O19" s="98">
        <v>5</v>
      </c>
      <c r="P19" s="98">
        <v>5</v>
      </c>
      <c r="Q19" s="98">
        <v>5</v>
      </c>
      <c r="R19" s="98">
        <v>10</v>
      </c>
      <c r="S19" s="98" t="s">
        <v>305</v>
      </c>
      <c r="T19" s="98">
        <f t="shared" si="0"/>
        <v>62500</v>
      </c>
      <c r="U19" s="98" t="str">
        <f t="shared" si="1"/>
        <v>MODERADA</v>
      </c>
      <c r="V19" s="98" t="s">
        <v>45</v>
      </c>
      <c r="W19" s="98" t="s">
        <v>257</v>
      </c>
      <c r="X19" s="98" t="s">
        <v>258</v>
      </c>
      <c r="Y19" s="91" t="s">
        <v>228</v>
      </c>
    </row>
    <row r="20" spans="1:25" ht="409.6" x14ac:dyDescent="0.3">
      <c r="A20" s="90" t="s">
        <v>151</v>
      </c>
      <c r="B20" s="80" t="s">
        <v>164</v>
      </c>
      <c r="C20" s="80" t="s">
        <v>222</v>
      </c>
      <c r="D20" s="80" t="s">
        <v>193</v>
      </c>
      <c r="E20" s="80" t="s">
        <v>26</v>
      </c>
      <c r="F20" s="80" t="s">
        <v>255</v>
      </c>
      <c r="G20" s="80" t="s">
        <v>7</v>
      </c>
      <c r="H20" s="81" t="s">
        <v>290</v>
      </c>
      <c r="I20" s="82" t="s">
        <v>50</v>
      </c>
      <c r="J20" s="81" t="s">
        <v>37</v>
      </c>
      <c r="K20" s="81" t="s">
        <v>63</v>
      </c>
      <c r="L20" s="81" t="s">
        <v>254</v>
      </c>
      <c r="M20" s="98">
        <v>10</v>
      </c>
      <c r="N20" s="98">
        <v>5</v>
      </c>
      <c r="O20" s="98">
        <v>10</v>
      </c>
      <c r="P20" s="98">
        <v>5</v>
      </c>
      <c r="Q20" s="98">
        <v>10</v>
      </c>
      <c r="R20" s="98">
        <v>10</v>
      </c>
      <c r="S20" s="98" t="s">
        <v>304</v>
      </c>
      <c r="T20" s="98">
        <f t="shared" si="0"/>
        <v>250000</v>
      </c>
      <c r="U20" s="98" t="str">
        <f t="shared" si="1"/>
        <v>ALTA</v>
      </c>
      <c r="V20" s="98" t="s">
        <v>59</v>
      </c>
      <c r="W20" s="98" t="s">
        <v>257</v>
      </c>
      <c r="X20" s="98" t="s">
        <v>259</v>
      </c>
      <c r="Y20" s="91" t="s">
        <v>228</v>
      </c>
    </row>
    <row r="21" spans="1:25" ht="193.2" x14ac:dyDescent="0.3">
      <c r="A21" s="90" t="s">
        <v>151</v>
      </c>
      <c r="B21" s="80" t="s">
        <v>164</v>
      </c>
      <c r="C21" s="80" t="s">
        <v>222</v>
      </c>
      <c r="D21" s="80" t="s">
        <v>174</v>
      </c>
      <c r="E21" s="80" t="s">
        <v>26</v>
      </c>
      <c r="F21" s="80" t="s">
        <v>255</v>
      </c>
      <c r="G21" s="80" t="s">
        <v>6</v>
      </c>
      <c r="H21" s="81" t="s">
        <v>291</v>
      </c>
      <c r="I21" s="82" t="s">
        <v>31</v>
      </c>
      <c r="J21" s="81" t="s">
        <v>37</v>
      </c>
      <c r="K21" s="81" t="s">
        <v>63</v>
      </c>
      <c r="L21" s="81" t="s">
        <v>254</v>
      </c>
      <c r="M21" s="98">
        <v>5</v>
      </c>
      <c r="N21" s="98">
        <v>5</v>
      </c>
      <c r="O21" s="98">
        <v>5</v>
      </c>
      <c r="P21" s="98">
        <v>5</v>
      </c>
      <c r="Q21" s="98">
        <v>5</v>
      </c>
      <c r="R21" s="98">
        <v>10</v>
      </c>
      <c r="S21" s="98" t="s">
        <v>300</v>
      </c>
      <c r="T21" s="98">
        <f t="shared" si="0"/>
        <v>31250</v>
      </c>
      <c r="U21" s="98" t="str">
        <f t="shared" si="1"/>
        <v>MODERADA</v>
      </c>
      <c r="V21" s="98" t="s">
        <v>45</v>
      </c>
      <c r="W21" s="98" t="s">
        <v>257</v>
      </c>
      <c r="X21" s="98" t="s">
        <v>259</v>
      </c>
      <c r="Y21" s="91" t="s">
        <v>228</v>
      </c>
    </row>
    <row r="22" spans="1:25" ht="345" x14ac:dyDescent="0.3">
      <c r="A22" s="90" t="s">
        <v>151</v>
      </c>
      <c r="B22" s="80" t="s">
        <v>164</v>
      </c>
      <c r="C22" s="80" t="s">
        <v>222</v>
      </c>
      <c r="D22" s="80" t="s">
        <v>195</v>
      </c>
      <c r="E22" s="80" t="s">
        <v>26</v>
      </c>
      <c r="F22" s="80" t="s">
        <v>255</v>
      </c>
      <c r="G22" s="80" t="s">
        <v>7</v>
      </c>
      <c r="H22" s="81" t="s">
        <v>269</v>
      </c>
      <c r="I22" s="82" t="s">
        <v>73</v>
      </c>
      <c r="J22" s="81" t="s">
        <v>37</v>
      </c>
      <c r="K22" s="81" t="s">
        <v>63</v>
      </c>
      <c r="L22" s="81" t="s">
        <v>254</v>
      </c>
      <c r="M22" s="98">
        <v>10</v>
      </c>
      <c r="N22" s="98">
        <v>5</v>
      </c>
      <c r="O22" s="98">
        <v>10</v>
      </c>
      <c r="P22" s="98">
        <v>10</v>
      </c>
      <c r="Q22" s="98">
        <v>5</v>
      </c>
      <c r="R22" s="98">
        <v>10</v>
      </c>
      <c r="S22" s="98" t="s">
        <v>303</v>
      </c>
      <c r="T22" s="98">
        <f t="shared" ref="T22:T24" si="3">M22*N22*O22*P22*Q22*R22</f>
        <v>250000</v>
      </c>
      <c r="U22" s="98" t="str">
        <f t="shared" ref="U22:U24" si="4">IF(T22&lt;=25000,"BAJA",IF(T22&lt;=125000,"MODERADA",IF(T22&gt;125000,"ALTA","")))</f>
        <v>ALTA</v>
      </c>
      <c r="V22" s="98" t="s">
        <v>59</v>
      </c>
      <c r="W22" s="98" t="s">
        <v>257</v>
      </c>
      <c r="X22" s="98" t="s">
        <v>262</v>
      </c>
      <c r="Y22" s="91" t="s">
        <v>229</v>
      </c>
    </row>
    <row r="23" spans="1:25" ht="151.80000000000001" x14ac:dyDescent="0.3">
      <c r="A23" s="90" t="s">
        <v>151</v>
      </c>
      <c r="B23" s="80" t="s">
        <v>164</v>
      </c>
      <c r="C23" s="80" t="s">
        <v>222</v>
      </c>
      <c r="D23" s="80" t="s">
        <v>180</v>
      </c>
      <c r="E23" s="80" t="s">
        <v>26</v>
      </c>
      <c r="F23" s="80" t="s">
        <v>255</v>
      </c>
      <c r="G23" s="80" t="s">
        <v>3</v>
      </c>
      <c r="H23" s="81" t="s">
        <v>276</v>
      </c>
      <c r="I23" s="82" t="s">
        <v>28</v>
      </c>
      <c r="J23" s="81" t="s">
        <v>37</v>
      </c>
      <c r="K23" s="81" t="s">
        <v>52</v>
      </c>
      <c r="L23" s="81" t="s">
        <v>254</v>
      </c>
      <c r="M23" s="98">
        <v>10</v>
      </c>
      <c r="N23" s="98">
        <v>5</v>
      </c>
      <c r="O23" s="98">
        <v>5</v>
      </c>
      <c r="P23" s="98">
        <v>5</v>
      </c>
      <c r="Q23" s="98">
        <v>5</v>
      </c>
      <c r="R23" s="98">
        <v>10</v>
      </c>
      <c r="S23" s="98" t="s">
        <v>305</v>
      </c>
      <c r="T23" s="98">
        <f t="shared" si="3"/>
        <v>62500</v>
      </c>
      <c r="U23" s="98" t="str">
        <f t="shared" si="4"/>
        <v>MODERADA</v>
      </c>
      <c r="V23" s="98" t="s">
        <v>45</v>
      </c>
      <c r="W23" s="98" t="s">
        <v>257</v>
      </c>
      <c r="X23" s="98" t="s">
        <v>258</v>
      </c>
      <c r="Y23" s="91" t="s">
        <v>228</v>
      </c>
    </row>
    <row r="24" spans="1:25" ht="151.80000000000001" x14ac:dyDescent="0.3">
      <c r="A24" s="90" t="s">
        <v>151</v>
      </c>
      <c r="B24" s="80" t="s">
        <v>164</v>
      </c>
      <c r="C24" s="80" t="s">
        <v>222</v>
      </c>
      <c r="D24" s="80" t="s">
        <v>265</v>
      </c>
      <c r="E24" s="80" t="s">
        <v>26</v>
      </c>
      <c r="F24" s="80" t="s">
        <v>255</v>
      </c>
      <c r="G24" s="80" t="s">
        <v>4</v>
      </c>
      <c r="H24" s="81" t="s">
        <v>284</v>
      </c>
      <c r="I24" s="82" t="s">
        <v>29</v>
      </c>
      <c r="J24" s="81" t="s">
        <v>37</v>
      </c>
      <c r="K24" s="81" t="s">
        <v>52</v>
      </c>
      <c r="L24" s="81" t="s">
        <v>254</v>
      </c>
      <c r="M24" s="98">
        <v>10</v>
      </c>
      <c r="N24" s="98">
        <v>5</v>
      </c>
      <c r="O24" s="98">
        <v>5</v>
      </c>
      <c r="P24" s="98">
        <v>5</v>
      </c>
      <c r="Q24" s="98">
        <v>5</v>
      </c>
      <c r="R24" s="98">
        <v>10</v>
      </c>
      <c r="S24" s="98" t="s">
        <v>299</v>
      </c>
      <c r="T24" s="98">
        <f t="shared" si="3"/>
        <v>62500</v>
      </c>
      <c r="U24" s="98" t="str">
        <f t="shared" si="4"/>
        <v>MODERADA</v>
      </c>
      <c r="V24" s="98" t="s">
        <v>45</v>
      </c>
      <c r="W24" s="98" t="s">
        <v>257</v>
      </c>
      <c r="X24" s="98" t="s">
        <v>266</v>
      </c>
      <c r="Y24" s="91" t="s">
        <v>228</v>
      </c>
    </row>
    <row r="25" spans="1:25" ht="409.6" x14ac:dyDescent="0.3">
      <c r="A25" s="90" t="s">
        <v>151</v>
      </c>
      <c r="B25" s="80" t="s">
        <v>164</v>
      </c>
      <c r="C25" s="80" t="s">
        <v>222</v>
      </c>
      <c r="D25" s="80" t="s">
        <v>175</v>
      </c>
      <c r="E25" s="80" t="s">
        <v>26</v>
      </c>
      <c r="F25" s="80" t="s">
        <v>255</v>
      </c>
      <c r="G25" s="80" t="s">
        <v>11</v>
      </c>
      <c r="H25" s="81" t="s">
        <v>283</v>
      </c>
      <c r="I25" s="82" t="s">
        <v>36</v>
      </c>
      <c r="J25" s="81" t="s">
        <v>37</v>
      </c>
      <c r="K25" s="81" t="s">
        <v>77</v>
      </c>
      <c r="L25" s="81" t="s">
        <v>254</v>
      </c>
      <c r="M25" s="98">
        <v>5</v>
      </c>
      <c r="N25" s="98">
        <v>10</v>
      </c>
      <c r="O25" s="98">
        <v>10</v>
      </c>
      <c r="P25" s="98">
        <v>5</v>
      </c>
      <c r="Q25" s="98">
        <v>10</v>
      </c>
      <c r="R25" s="98">
        <v>10</v>
      </c>
      <c r="S25" s="98" t="s">
        <v>296</v>
      </c>
      <c r="T25" s="98">
        <f>M25*N25*O25*P25*Q25*R25</f>
        <v>250000</v>
      </c>
      <c r="U25" s="98" t="str">
        <f>IF(T25&lt;=25000,"BAJA",IF(T25&lt;=125000,"MODERADA",IF(T25&gt;125000,"ALTA","")))</f>
        <v>ALTA</v>
      </c>
      <c r="V25" s="98" t="s">
        <v>59</v>
      </c>
      <c r="W25" s="98" t="s">
        <v>257</v>
      </c>
      <c r="X25" s="98" t="s">
        <v>264</v>
      </c>
      <c r="Y25" s="91" t="s">
        <v>228</v>
      </c>
    </row>
    <row r="26" spans="1:25" ht="151.80000000000001" x14ac:dyDescent="0.3">
      <c r="A26" s="90" t="s">
        <v>151</v>
      </c>
      <c r="B26" s="80" t="s">
        <v>164</v>
      </c>
      <c r="C26" s="80" t="s">
        <v>222</v>
      </c>
      <c r="D26" s="80" t="s">
        <v>196</v>
      </c>
      <c r="E26" s="80" t="s">
        <v>26</v>
      </c>
      <c r="F26" s="80" t="s">
        <v>255</v>
      </c>
      <c r="G26" s="80" t="s">
        <v>3</v>
      </c>
      <c r="H26" s="81" t="s">
        <v>276</v>
      </c>
      <c r="I26" s="82" t="s">
        <v>28</v>
      </c>
      <c r="J26" s="81" t="s">
        <v>37</v>
      </c>
      <c r="K26" s="81" t="s">
        <v>52</v>
      </c>
      <c r="L26" s="81" t="s">
        <v>254</v>
      </c>
      <c r="M26" s="98">
        <v>10</v>
      </c>
      <c r="N26" s="98">
        <v>5</v>
      </c>
      <c r="O26" s="98">
        <v>5</v>
      </c>
      <c r="P26" s="98">
        <v>5</v>
      </c>
      <c r="Q26" s="98">
        <v>5</v>
      </c>
      <c r="R26" s="98">
        <v>10</v>
      </c>
      <c r="S26" s="98" t="s">
        <v>305</v>
      </c>
      <c r="T26" s="98">
        <f t="shared" ref="T26:T27" si="5">M26*N26*O26*P26*Q26*R26</f>
        <v>62500</v>
      </c>
      <c r="U26" s="98" t="str">
        <f t="shared" ref="U26:U27" si="6">IF(T26&lt;=25000,"BAJA",IF(T26&lt;=125000,"MODERADA",IF(T26&gt;125000,"ALTA","")))</f>
        <v>MODERADA</v>
      </c>
      <c r="V26" s="98" t="s">
        <v>45</v>
      </c>
      <c r="W26" s="98" t="s">
        <v>257</v>
      </c>
      <c r="X26" s="98" t="s">
        <v>258</v>
      </c>
      <c r="Y26" s="91" t="s">
        <v>228</v>
      </c>
    </row>
    <row r="27" spans="1:25" ht="345" x14ac:dyDescent="0.3">
      <c r="A27" s="90" t="s">
        <v>151</v>
      </c>
      <c r="B27" s="80" t="s">
        <v>164</v>
      </c>
      <c r="C27" s="80" t="s">
        <v>222</v>
      </c>
      <c r="D27" s="80" t="s">
        <v>182</v>
      </c>
      <c r="E27" s="80" t="s">
        <v>26</v>
      </c>
      <c r="F27" s="80" t="s">
        <v>255</v>
      </c>
      <c r="G27" s="80" t="s">
        <v>7</v>
      </c>
      <c r="H27" s="81" t="s">
        <v>288</v>
      </c>
      <c r="I27" s="82" t="s">
        <v>73</v>
      </c>
      <c r="J27" s="81" t="s">
        <v>37</v>
      </c>
      <c r="K27" s="81" t="s">
        <v>63</v>
      </c>
      <c r="L27" s="81" t="s">
        <v>254</v>
      </c>
      <c r="M27" s="98">
        <v>10</v>
      </c>
      <c r="N27" s="98">
        <v>5</v>
      </c>
      <c r="O27" s="98">
        <v>10</v>
      </c>
      <c r="P27" s="98">
        <v>10</v>
      </c>
      <c r="Q27" s="98">
        <v>5</v>
      </c>
      <c r="R27" s="98">
        <v>10</v>
      </c>
      <c r="S27" s="98" t="s">
        <v>303</v>
      </c>
      <c r="T27" s="98">
        <f t="shared" si="5"/>
        <v>250000</v>
      </c>
      <c r="U27" s="98" t="str">
        <f t="shared" si="6"/>
        <v>ALTA</v>
      </c>
      <c r="V27" s="98" t="s">
        <v>59</v>
      </c>
      <c r="W27" s="98" t="s">
        <v>257</v>
      </c>
      <c r="X27" s="98" t="s">
        <v>262</v>
      </c>
      <c r="Y27" s="91" t="s">
        <v>231</v>
      </c>
    </row>
    <row r="28" spans="1:25" ht="345" x14ac:dyDescent="0.3">
      <c r="A28" s="90" t="s">
        <v>151</v>
      </c>
      <c r="B28" s="80" t="s">
        <v>164</v>
      </c>
      <c r="C28" s="80" t="s">
        <v>222</v>
      </c>
      <c r="D28" s="80" t="s">
        <v>181</v>
      </c>
      <c r="E28" s="80" t="s">
        <v>26</v>
      </c>
      <c r="F28" s="80" t="s">
        <v>255</v>
      </c>
      <c r="G28" s="80" t="s">
        <v>7</v>
      </c>
      <c r="H28" s="81" t="s">
        <v>286</v>
      </c>
      <c r="I28" s="82" t="s">
        <v>73</v>
      </c>
      <c r="J28" s="81" t="s">
        <v>37</v>
      </c>
      <c r="K28" s="81" t="s">
        <v>63</v>
      </c>
      <c r="L28" s="81" t="s">
        <v>254</v>
      </c>
      <c r="M28" s="98">
        <v>10</v>
      </c>
      <c r="N28" s="98">
        <v>5</v>
      </c>
      <c r="O28" s="98">
        <v>10</v>
      </c>
      <c r="P28" s="98">
        <v>10</v>
      </c>
      <c r="Q28" s="98">
        <v>5</v>
      </c>
      <c r="R28" s="98">
        <v>10</v>
      </c>
      <c r="S28" s="98" t="s">
        <v>303</v>
      </c>
      <c r="T28" s="98">
        <f t="shared" ref="T28:T30" si="7">M28*N28*O28*P28*Q28*R28</f>
        <v>250000</v>
      </c>
      <c r="U28" s="98" t="str">
        <f t="shared" ref="U28:U30" si="8">IF(T28&lt;=25000,"BAJA",IF(T28&lt;=125000,"MODERADA",IF(T28&gt;125000,"ALTA","")))</f>
        <v>ALTA</v>
      </c>
      <c r="V28" s="98" t="s">
        <v>59</v>
      </c>
      <c r="W28" s="98" t="s">
        <v>257</v>
      </c>
      <c r="X28" s="98" t="s">
        <v>262</v>
      </c>
      <c r="Y28" s="91" t="s">
        <v>228</v>
      </c>
    </row>
    <row r="29" spans="1:25" ht="151.80000000000001" x14ac:dyDescent="0.3">
      <c r="A29" s="90" t="s">
        <v>151</v>
      </c>
      <c r="B29" s="80" t="s">
        <v>164</v>
      </c>
      <c r="C29" s="80" t="s">
        <v>222</v>
      </c>
      <c r="D29" s="80" t="s">
        <v>201</v>
      </c>
      <c r="E29" s="80" t="s">
        <v>26</v>
      </c>
      <c r="F29" s="80" t="s">
        <v>255</v>
      </c>
      <c r="G29" s="80" t="s">
        <v>3</v>
      </c>
      <c r="H29" s="81" t="s">
        <v>276</v>
      </c>
      <c r="I29" s="82" t="s">
        <v>28</v>
      </c>
      <c r="J29" s="81" t="s">
        <v>37</v>
      </c>
      <c r="K29" s="81" t="s">
        <v>52</v>
      </c>
      <c r="L29" s="81" t="s">
        <v>254</v>
      </c>
      <c r="M29" s="98">
        <v>1</v>
      </c>
      <c r="N29" s="98">
        <v>5</v>
      </c>
      <c r="O29" s="98">
        <v>5</v>
      </c>
      <c r="P29" s="98">
        <v>5</v>
      </c>
      <c r="Q29" s="98">
        <v>5</v>
      </c>
      <c r="R29" s="98">
        <v>10</v>
      </c>
      <c r="S29" s="98" t="s">
        <v>305</v>
      </c>
      <c r="T29" s="98">
        <f t="shared" si="7"/>
        <v>6250</v>
      </c>
      <c r="U29" s="98" t="str">
        <f t="shared" si="8"/>
        <v>BAJA</v>
      </c>
      <c r="V29" s="98" t="s">
        <v>45</v>
      </c>
      <c r="W29" s="98" t="s">
        <v>257</v>
      </c>
      <c r="X29" s="98" t="s">
        <v>258</v>
      </c>
      <c r="Y29" s="91" t="s">
        <v>228</v>
      </c>
    </row>
    <row r="30" spans="1:25" ht="151.80000000000001" x14ac:dyDescent="0.3">
      <c r="A30" s="90" t="s">
        <v>151</v>
      </c>
      <c r="B30" s="80" t="s">
        <v>164</v>
      </c>
      <c r="C30" s="80" t="s">
        <v>222</v>
      </c>
      <c r="D30" s="80" t="s">
        <v>201</v>
      </c>
      <c r="E30" s="80" t="s">
        <v>26</v>
      </c>
      <c r="F30" s="80" t="s">
        <v>255</v>
      </c>
      <c r="G30" s="80" t="s">
        <v>4</v>
      </c>
      <c r="H30" s="81" t="s">
        <v>277</v>
      </c>
      <c r="I30" s="82" t="s">
        <v>29</v>
      </c>
      <c r="J30" s="81" t="s">
        <v>37</v>
      </c>
      <c r="K30" s="81" t="s">
        <v>52</v>
      </c>
      <c r="L30" s="81" t="s">
        <v>254</v>
      </c>
      <c r="M30" s="98">
        <v>1</v>
      </c>
      <c r="N30" s="98">
        <v>5</v>
      </c>
      <c r="O30" s="98">
        <v>5</v>
      </c>
      <c r="P30" s="98">
        <v>5</v>
      </c>
      <c r="Q30" s="98">
        <v>5</v>
      </c>
      <c r="R30" s="98">
        <v>10</v>
      </c>
      <c r="S30" s="98" t="s">
        <v>299</v>
      </c>
      <c r="T30" s="98">
        <f t="shared" si="7"/>
        <v>6250</v>
      </c>
      <c r="U30" s="98" t="str">
        <f t="shared" si="8"/>
        <v>BAJA</v>
      </c>
      <c r="V30" s="98" t="s">
        <v>45</v>
      </c>
      <c r="W30" s="98" t="s">
        <v>257</v>
      </c>
      <c r="X30" s="98" t="s">
        <v>266</v>
      </c>
      <c r="Y30" s="91" t="s">
        <v>228</v>
      </c>
    </row>
    <row r="31" spans="1:25" ht="409.6" x14ac:dyDescent="0.3">
      <c r="A31" s="90" t="s">
        <v>151</v>
      </c>
      <c r="B31" s="80" t="s">
        <v>164</v>
      </c>
      <c r="C31" s="80" t="s">
        <v>223</v>
      </c>
      <c r="D31" s="80" t="s">
        <v>123</v>
      </c>
      <c r="E31" s="80" t="s">
        <v>26</v>
      </c>
      <c r="F31" s="80" t="s">
        <v>255</v>
      </c>
      <c r="G31" s="80" t="s">
        <v>2</v>
      </c>
      <c r="H31" s="81" t="s">
        <v>279</v>
      </c>
      <c r="I31" s="82" t="s">
        <v>47</v>
      </c>
      <c r="J31" s="81" t="s">
        <v>37</v>
      </c>
      <c r="K31" s="81" t="s">
        <v>38</v>
      </c>
      <c r="L31" s="81" t="s">
        <v>254</v>
      </c>
      <c r="M31" s="98">
        <v>1</v>
      </c>
      <c r="N31" s="98">
        <v>5</v>
      </c>
      <c r="O31" s="98">
        <v>10</v>
      </c>
      <c r="P31" s="98">
        <v>5</v>
      </c>
      <c r="Q31" s="98">
        <v>10</v>
      </c>
      <c r="R31" s="98">
        <v>10</v>
      </c>
      <c r="S31" s="98" t="s">
        <v>301</v>
      </c>
      <c r="T31" s="98">
        <f t="shared" ref="T31" si="9">M31*N31*O31*P31*Q31*R31</f>
        <v>25000</v>
      </c>
      <c r="U31" s="98" t="str">
        <f t="shared" ref="U31" si="10">IF(T31&lt;=25000,"BAJA",IF(T31&lt;=125000,"MODERADA",IF(T31&gt;125000,"ALTA","")))</f>
        <v>BAJA</v>
      </c>
      <c r="V31" s="98" t="s">
        <v>45</v>
      </c>
      <c r="W31" s="98" t="s">
        <v>257</v>
      </c>
      <c r="X31" s="98" t="s">
        <v>292</v>
      </c>
      <c r="Y31" s="91" t="s">
        <v>227</v>
      </c>
    </row>
    <row r="32" spans="1:25" ht="409.6" x14ac:dyDescent="0.3">
      <c r="A32" s="90" t="s">
        <v>151</v>
      </c>
      <c r="B32" s="80" t="s">
        <v>164</v>
      </c>
      <c r="C32" s="80" t="s">
        <v>223</v>
      </c>
      <c r="D32" s="80" t="s">
        <v>124</v>
      </c>
      <c r="E32" s="80" t="s">
        <v>26</v>
      </c>
      <c r="F32" s="80" t="s">
        <v>255</v>
      </c>
      <c r="G32" s="80" t="s">
        <v>7</v>
      </c>
      <c r="H32" s="81" t="s">
        <v>290</v>
      </c>
      <c r="I32" s="82" t="s">
        <v>50</v>
      </c>
      <c r="J32" s="81" t="s">
        <v>37</v>
      </c>
      <c r="K32" s="81" t="s">
        <v>63</v>
      </c>
      <c r="L32" s="81" t="s">
        <v>254</v>
      </c>
      <c r="M32" s="98">
        <v>1</v>
      </c>
      <c r="N32" s="98">
        <v>5</v>
      </c>
      <c r="O32" s="98">
        <v>10</v>
      </c>
      <c r="P32" s="98">
        <v>5</v>
      </c>
      <c r="Q32" s="98">
        <v>10</v>
      </c>
      <c r="R32" s="98">
        <v>10</v>
      </c>
      <c r="S32" s="98" t="s">
        <v>304</v>
      </c>
      <c r="T32" s="98">
        <f t="shared" ref="T32" si="11">M32*N32*O32*P32*Q32*R32</f>
        <v>25000</v>
      </c>
      <c r="U32" s="98" t="str">
        <f t="shared" ref="U32" si="12">IF(T32&lt;=25000,"BAJA",IF(T32&lt;=125000,"MODERADA",IF(T32&gt;125000,"ALTA","")))</f>
        <v>BAJA</v>
      </c>
      <c r="V32" s="98" t="s">
        <v>45</v>
      </c>
      <c r="W32" s="98" t="s">
        <v>257</v>
      </c>
      <c r="X32" s="98" t="s">
        <v>259</v>
      </c>
      <c r="Y32" s="91" t="s">
        <v>228</v>
      </c>
    </row>
    <row r="33" spans="1:25" ht="409.6" x14ac:dyDescent="0.3">
      <c r="A33" s="90" t="s">
        <v>151</v>
      </c>
      <c r="B33" s="80" t="s">
        <v>164</v>
      </c>
      <c r="C33" s="80" t="s">
        <v>223</v>
      </c>
      <c r="D33" s="80" t="s">
        <v>198</v>
      </c>
      <c r="E33" s="80" t="s">
        <v>26</v>
      </c>
      <c r="F33" s="80" t="s">
        <v>255</v>
      </c>
      <c r="G33" s="80" t="s">
        <v>2</v>
      </c>
      <c r="H33" s="81" t="s">
        <v>279</v>
      </c>
      <c r="I33" s="82" t="s">
        <v>47</v>
      </c>
      <c r="J33" s="81" t="s">
        <v>37</v>
      </c>
      <c r="K33" s="81" t="s">
        <v>38</v>
      </c>
      <c r="L33" s="81" t="s">
        <v>254</v>
      </c>
      <c r="M33" s="98">
        <v>1</v>
      </c>
      <c r="N33" s="98">
        <v>5</v>
      </c>
      <c r="O33" s="98">
        <v>10</v>
      </c>
      <c r="P33" s="98">
        <v>5</v>
      </c>
      <c r="Q33" s="98">
        <v>10</v>
      </c>
      <c r="R33" s="98">
        <v>10</v>
      </c>
      <c r="S33" s="98" t="s">
        <v>301</v>
      </c>
      <c r="T33" s="98">
        <f>M33*N33*O33*P33*Q33*R33</f>
        <v>25000</v>
      </c>
      <c r="U33" s="98" t="str">
        <f>IF(T33&lt;=25000,"BAJA",IF(T33&lt;=125000,"MODERADA",IF(T33&gt;125000,"ALTA","")))</f>
        <v>BAJA</v>
      </c>
      <c r="V33" s="98" t="s">
        <v>45</v>
      </c>
      <c r="W33" s="98" t="s">
        <v>257</v>
      </c>
      <c r="X33" s="98" t="s">
        <v>292</v>
      </c>
      <c r="Y33" s="91" t="s">
        <v>227</v>
      </c>
    </row>
    <row r="34" spans="1:25" ht="409.6" x14ac:dyDescent="0.3">
      <c r="A34" s="90" t="s">
        <v>151</v>
      </c>
      <c r="B34" s="80" t="s">
        <v>164</v>
      </c>
      <c r="C34" s="80" t="s">
        <v>223</v>
      </c>
      <c r="D34" s="80" t="s">
        <v>197</v>
      </c>
      <c r="E34" s="80" t="s">
        <v>26</v>
      </c>
      <c r="F34" s="80" t="s">
        <v>255</v>
      </c>
      <c r="G34" s="80" t="s">
        <v>7</v>
      </c>
      <c r="H34" s="81" t="s">
        <v>290</v>
      </c>
      <c r="I34" s="82" t="s">
        <v>50</v>
      </c>
      <c r="J34" s="81" t="s">
        <v>37</v>
      </c>
      <c r="K34" s="81" t="s">
        <v>63</v>
      </c>
      <c r="L34" s="81" t="s">
        <v>254</v>
      </c>
      <c r="M34" s="98">
        <v>1</v>
      </c>
      <c r="N34" s="98">
        <v>5</v>
      </c>
      <c r="O34" s="98">
        <v>10</v>
      </c>
      <c r="P34" s="98">
        <v>5</v>
      </c>
      <c r="Q34" s="98">
        <v>10</v>
      </c>
      <c r="R34" s="98">
        <v>10</v>
      </c>
      <c r="S34" s="98" t="s">
        <v>304</v>
      </c>
      <c r="T34" s="98">
        <f t="shared" ref="T34" si="13">M34*N34*O34*P34*Q34*R34</f>
        <v>25000</v>
      </c>
      <c r="U34" s="98" t="str">
        <f t="shared" ref="U34" si="14">IF(T34&lt;=25000,"BAJA",IF(T34&lt;=125000,"MODERADA",IF(T34&gt;125000,"ALTA","")))</f>
        <v>BAJA</v>
      </c>
      <c r="V34" s="98" t="s">
        <v>45</v>
      </c>
      <c r="W34" s="98" t="s">
        <v>257</v>
      </c>
      <c r="X34" s="98" t="s">
        <v>259</v>
      </c>
      <c r="Y34" s="91" t="s">
        <v>228</v>
      </c>
    </row>
    <row r="35" spans="1:25" ht="151.80000000000001" x14ac:dyDescent="0.3">
      <c r="A35" s="90" t="s">
        <v>151</v>
      </c>
      <c r="B35" s="80" t="s">
        <v>164</v>
      </c>
      <c r="C35" s="80" t="s">
        <v>223</v>
      </c>
      <c r="D35" s="80" t="s">
        <v>206</v>
      </c>
      <c r="E35" s="80" t="s">
        <v>26</v>
      </c>
      <c r="F35" s="80" t="s">
        <v>255</v>
      </c>
      <c r="G35" s="80" t="s">
        <v>7</v>
      </c>
      <c r="H35" s="81" t="s">
        <v>289</v>
      </c>
      <c r="I35" s="82" t="s">
        <v>62</v>
      </c>
      <c r="J35" s="81" t="s">
        <v>37</v>
      </c>
      <c r="K35" s="81" t="s">
        <v>63</v>
      </c>
      <c r="L35" s="81" t="s">
        <v>254</v>
      </c>
      <c r="M35" s="98">
        <v>1</v>
      </c>
      <c r="N35" s="98">
        <v>5</v>
      </c>
      <c r="O35" s="98">
        <v>10</v>
      </c>
      <c r="P35" s="98">
        <v>5</v>
      </c>
      <c r="Q35" s="98">
        <v>10</v>
      </c>
      <c r="R35" s="98">
        <v>10</v>
      </c>
      <c r="S35" s="98" t="s">
        <v>302</v>
      </c>
      <c r="T35" s="98">
        <f t="shared" ref="T35:T37" si="15">M35*N35*O35*P35*Q35*R35</f>
        <v>25000</v>
      </c>
      <c r="U35" s="98" t="str">
        <f t="shared" ref="U35:U37" si="16">IF(T35&lt;=25000,"BAJA",IF(T35&lt;=125000,"MODERADA",IF(T35&gt;125000,"ALTA","")))</f>
        <v>BAJA</v>
      </c>
      <c r="V35" s="98" t="s">
        <v>45</v>
      </c>
      <c r="W35" s="98" t="s">
        <v>257</v>
      </c>
      <c r="X35" s="98" t="s">
        <v>267</v>
      </c>
      <c r="Y35" s="91" t="s">
        <v>228</v>
      </c>
    </row>
    <row r="36" spans="1:25" ht="409.6" x14ac:dyDescent="0.3">
      <c r="A36" s="90" t="s">
        <v>151</v>
      </c>
      <c r="B36" s="80" t="s">
        <v>164</v>
      </c>
      <c r="C36" s="80" t="s">
        <v>223</v>
      </c>
      <c r="D36" s="80" t="s">
        <v>185</v>
      </c>
      <c r="E36" s="80" t="s">
        <v>26</v>
      </c>
      <c r="F36" s="80" t="s">
        <v>255</v>
      </c>
      <c r="G36" s="80" t="s">
        <v>7</v>
      </c>
      <c r="H36" s="81" t="s">
        <v>290</v>
      </c>
      <c r="I36" s="82" t="s">
        <v>50</v>
      </c>
      <c r="J36" s="81" t="s">
        <v>37</v>
      </c>
      <c r="K36" s="81" t="s">
        <v>63</v>
      </c>
      <c r="L36" s="81" t="s">
        <v>254</v>
      </c>
      <c r="M36" s="98">
        <v>1</v>
      </c>
      <c r="N36" s="98">
        <v>5</v>
      </c>
      <c r="O36" s="98">
        <v>10</v>
      </c>
      <c r="P36" s="98">
        <v>5</v>
      </c>
      <c r="Q36" s="98">
        <v>10</v>
      </c>
      <c r="R36" s="98">
        <v>10</v>
      </c>
      <c r="S36" s="98" t="s">
        <v>304</v>
      </c>
      <c r="T36" s="98">
        <f t="shared" si="15"/>
        <v>25000</v>
      </c>
      <c r="U36" s="98" t="str">
        <f t="shared" si="16"/>
        <v>BAJA</v>
      </c>
      <c r="V36" s="98" t="s">
        <v>45</v>
      </c>
      <c r="W36" s="98" t="s">
        <v>257</v>
      </c>
      <c r="X36" s="98" t="s">
        <v>259</v>
      </c>
      <c r="Y36" s="91" t="s">
        <v>228</v>
      </c>
    </row>
    <row r="37" spans="1:25" ht="193.2" x14ac:dyDescent="0.3">
      <c r="A37" s="90" t="s">
        <v>151</v>
      </c>
      <c r="B37" s="80" t="s">
        <v>164</v>
      </c>
      <c r="C37" s="80" t="s">
        <v>223</v>
      </c>
      <c r="D37" s="80" t="s">
        <v>185</v>
      </c>
      <c r="E37" s="80" t="s">
        <v>26</v>
      </c>
      <c r="F37" s="80" t="s">
        <v>255</v>
      </c>
      <c r="G37" s="80" t="s">
        <v>6</v>
      </c>
      <c r="H37" s="81" t="s">
        <v>291</v>
      </c>
      <c r="I37" s="82" t="s">
        <v>31</v>
      </c>
      <c r="J37" s="81" t="s">
        <v>37</v>
      </c>
      <c r="K37" s="81" t="s">
        <v>63</v>
      </c>
      <c r="L37" s="81" t="s">
        <v>254</v>
      </c>
      <c r="M37" s="98">
        <v>1</v>
      </c>
      <c r="N37" s="98">
        <v>5</v>
      </c>
      <c r="O37" s="98">
        <v>5</v>
      </c>
      <c r="P37" s="98">
        <v>5</v>
      </c>
      <c r="Q37" s="98">
        <v>5</v>
      </c>
      <c r="R37" s="98">
        <v>10</v>
      </c>
      <c r="S37" s="98" t="s">
        <v>300</v>
      </c>
      <c r="T37" s="98">
        <f t="shared" si="15"/>
        <v>6250</v>
      </c>
      <c r="U37" s="98" t="str">
        <f t="shared" si="16"/>
        <v>BAJA</v>
      </c>
      <c r="V37" s="98" t="s">
        <v>45</v>
      </c>
      <c r="W37" s="98" t="s">
        <v>257</v>
      </c>
      <c r="X37" s="98" t="s">
        <v>259</v>
      </c>
      <c r="Y37" s="91" t="s">
        <v>228</v>
      </c>
    </row>
    <row r="38" spans="1:25" ht="409.6" x14ac:dyDescent="0.3">
      <c r="A38" s="90" t="s">
        <v>151</v>
      </c>
      <c r="B38" s="80" t="s">
        <v>164</v>
      </c>
      <c r="C38" s="80" t="s">
        <v>223</v>
      </c>
      <c r="D38" s="80" t="s">
        <v>200</v>
      </c>
      <c r="E38" s="80" t="s">
        <v>26</v>
      </c>
      <c r="F38" s="80" t="s">
        <v>255</v>
      </c>
      <c r="G38" s="80" t="s">
        <v>7</v>
      </c>
      <c r="H38" s="81" t="s">
        <v>290</v>
      </c>
      <c r="I38" s="82" t="s">
        <v>50</v>
      </c>
      <c r="J38" s="81" t="s">
        <v>37</v>
      </c>
      <c r="K38" s="81" t="s">
        <v>63</v>
      </c>
      <c r="L38" s="81" t="s">
        <v>254</v>
      </c>
      <c r="M38" s="98">
        <v>1</v>
      </c>
      <c r="N38" s="98">
        <v>5</v>
      </c>
      <c r="O38" s="98">
        <v>10</v>
      </c>
      <c r="P38" s="98">
        <v>5</v>
      </c>
      <c r="Q38" s="98">
        <v>10</v>
      </c>
      <c r="R38" s="98">
        <v>10</v>
      </c>
      <c r="S38" s="98" t="s">
        <v>304</v>
      </c>
      <c r="T38" s="98">
        <f t="shared" ref="T38:T39" si="17">M38*N38*O38*P38*Q38*R38</f>
        <v>25000</v>
      </c>
      <c r="U38" s="98" t="str">
        <f t="shared" ref="U38:U39" si="18">IF(T38&lt;=25000,"BAJA",IF(T38&lt;=125000,"MODERADA",IF(T38&gt;125000,"ALTA","")))</f>
        <v>BAJA</v>
      </c>
      <c r="V38" s="98" t="s">
        <v>45</v>
      </c>
      <c r="W38" s="98" t="s">
        <v>257</v>
      </c>
      <c r="X38" s="98" t="s">
        <v>259</v>
      </c>
      <c r="Y38" s="91" t="s">
        <v>228</v>
      </c>
    </row>
    <row r="39" spans="1:25" ht="193.2" x14ac:dyDescent="0.3">
      <c r="A39" s="90" t="s">
        <v>151</v>
      </c>
      <c r="B39" s="80" t="s">
        <v>164</v>
      </c>
      <c r="C39" s="80" t="s">
        <v>223</v>
      </c>
      <c r="D39" s="80" t="s">
        <v>200</v>
      </c>
      <c r="E39" s="80" t="s">
        <v>26</v>
      </c>
      <c r="F39" s="80" t="s">
        <v>255</v>
      </c>
      <c r="G39" s="80" t="s">
        <v>6</v>
      </c>
      <c r="H39" s="81" t="s">
        <v>278</v>
      </c>
      <c r="I39" s="82" t="s">
        <v>31</v>
      </c>
      <c r="J39" s="81" t="s">
        <v>37</v>
      </c>
      <c r="K39" s="81" t="s">
        <v>63</v>
      </c>
      <c r="L39" s="81" t="s">
        <v>254</v>
      </c>
      <c r="M39" s="98">
        <v>1</v>
      </c>
      <c r="N39" s="98">
        <v>5</v>
      </c>
      <c r="O39" s="98">
        <v>10</v>
      </c>
      <c r="P39" s="98">
        <v>5</v>
      </c>
      <c r="Q39" s="98">
        <v>10</v>
      </c>
      <c r="R39" s="98">
        <v>10</v>
      </c>
      <c r="S39" s="98" t="s">
        <v>300</v>
      </c>
      <c r="T39" s="98">
        <f t="shared" si="17"/>
        <v>25000</v>
      </c>
      <c r="U39" s="98" t="str">
        <f t="shared" si="18"/>
        <v>BAJA</v>
      </c>
      <c r="V39" s="98" t="s">
        <v>45</v>
      </c>
      <c r="W39" s="98" t="s">
        <v>257</v>
      </c>
      <c r="X39" s="98" t="s">
        <v>259</v>
      </c>
      <c r="Y39" s="91" t="s">
        <v>228</v>
      </c>
    </row>
    <row r="40" spans="1:25" ht="409.6" x14ac:dyDescent="0.3">
      <c r="A40" s="90" t="s">
        <v>151</v>
      </c>
      <c r="B40" s="80" t="s">
        <v>164</v>
      </c>
      <c r="C40" s="80" t="s">
        <v>223</v>
      </c>
      <c r="D40" s="80" t="s">
        <v>176</v>
      </c>
      <c r="E40" s="80" t="s">
        <v>26</v>
      </c>
      <c r="F40" s="80" t="s">
        <v>255</v>
      </c>
      <c r="G40" s="80" t="s">
        <v>11</v>
      </c>
      <c r="H40" s="81" t="s">
        <v>283</v>
      </c>
      <c r="I40" s="82" t="s">
        <v>36</v>
      </c>
      <c r="J40" s="81" t="s">
        <v>37</v>
      </c>
      <c r="K40" s="81" t="s">
        <v>77</v>
      </c>
      <c r="L40" s="81" t="s">
        <v>254</v>
      </c>
      <c r="M40" s="98">
        <v>5</v>
      </c>
      <c r="N40" s="98">
        <v>10</v>
      </c>
      <c r="O40" s="98">
        <v>10</v>
      </c>
      <c r="P40" s="98">
        <v>5</v>
      </c>
      <c r="Q40" s="98">
        <v>10</v>
      </c>
      <c r="R40" s="98">
        <v>10</v>
      </c>
      <c r="S40" s="98" t="s">
        <v>296</v>
      </c>
      <c r="T40" s="98">
        <f>M40*N40*O40*P40*Q40*R40</f>
        <v>250000</v>
      </c>
      <c r="U40" s="98" t="str">
        <f>IF(T40&lt;=25000,"BAJA",IF(T40&lt;=125000,"MODERADA",IF(T40&gt;125000,"ALTA","")))</f>
        <v>ALTA</v>
      </c>
      <c r="V40" s="98" t="s">
        <v>59</v>
      </c>
      <c r="W40" s="98" t="s">
        <v>257</v>
      </c>
      <c r="X40" s="98" t="s">
        <v>264</v>
      </c>
      <c r="Y40" s="91" t="s">
        <v>228</v>
      </c>
    </row>
    <row r="41" spans="1:25" ht="345" x14ac:dyDescent="0.3">
      <c r="A41" s="90" t="s">
        <v>151</v>
      </c>
      <c r="B41" s="80" t="s">
        <v>164</v>
      </c>
      <c r="C41" s="80" t="s">
        <v>223</v>
      </c>
      <c r="D41" s="80" t="s">
        <v>177</v>
      </c>
      <c r="E41" s="80" t="s">
        <v>26</v>
      </c>
      <c r="F41" s="80" t="s">
        <v>255</v>
      </c>
      <c r="G41" s="80" t="s">
        <v>7</v>
      </c>
      <c r="H41" s="81" t="s">
        <v>274</v>
      </c>
      <c r="I41" s="82" t="s">
        <v>73</v>
      </c>
      <c r="J41" s="81" t="s">
        <v>37</v>
      </c>
      <c r="K41" s="81" t="s">
        <v>63</v>
      </c>
      <c r="L41" s="81" t="s">
        <v>254</v>
      </c>
      <c r="M41" s="98">
        <v>1</v>
      </c>
      <c r="N41" s="98">
        <v>5</v>
      </c>
      <c r="O41" s="98">
        <v>10</v>
      </c>
      <c r="P41" s="98">
        <v>5</v>
      </c>
      <c r="Q41" s="98">
        <v>5</v>
      </c>
      <c r="R41" s="98">
        <v>10</v>
      </c>
      <c r="S41" s="98" t="s">
        <v>303</v>
      </c>
      <c r="T41" s="98">
        <f t="shared" ref="T41" si="19">M41*N41*O41*P41*Q41*R41</f>
        <v>12500</v>
      </c>
      <c r="U41" s="98" t="str">
        <f t="shared" ref="U41" si="20">IF(T41&lt;=25000,"BAJA",IF(T41&lt;=125000,"MODERADA",IF(T41&gt;125000,"ALTA","")))</f>
        <v>BAJA</v>
      </c>
      <c r="V41" s="98" t="s">
        <v>45</v>
      </c>
      <c r="W41" s="98" t="s">
        <v>257</v>
      </c>
      <c r="X41" s="98" t="s">
        <v>262</v>
      </c>
      <c r="Y41" s="91" t="s">
        <v>228</v>
      </c>
    </row>
    <row r="42" spans="1:25" ht="409.6" x14ac:dyDescent="0.3">
      <c r="A42" s="90" t="s">
        <v>151</v>
      </c>
      <c r="B42" s="80" t="s">
        <v>164</v>
      </c>
      <c r="C42" s="80" t="s">
        <v>223</v>
      </c>
      <c r="D42" s="80" t="s">
        <v>202</v>
      </c>
      <c r="E42" s="80" t="s">
        <v>26</v>
      </c>
      <c r="F42" s="80" t="s">
        <v>255</v>
      </c>
      <c r="G42" s="80" t="s">
        <v>7</v>
      </c>
      <c r="H42" s="81" t="s">
        <v>270</v>
      </c>
      <c r="I42" s="82" t="s">
        <v>50</v>
      </c>
      <c r="J42" s="81" t="s">
        <v>37</v>
      </c>
      <c r="K42" s="81" t="s">
        <v>63</v>
      </c>
      <c r="L42" s="81" t="s">
        <v>254</v>
      </c>
      <c r="M42" s="98">
        <v>1</v>
      </c>
      <c r="N42" s="98">
        <v>5</v>
      </c>
      <c r="O42" s="98">
        <v>10</v>
      </c>
      <c r="P42" s="98">
        <v>5</v>
      </c>
      <c r="Q42" s="98">
        <v>10</v>
      </c>
      <c r="R42" s="98">
        <v>10</v>
      </c>
      <c r="S42" s="98" t="s">
        <v>304</v>
      </c>
      <c r="T42" s="98">
        <f t="shared" ref="T42" si="21">M42*N42*O42*P42*Q42*R42</f>
        <v>25000</v>
      </c>
      <c r="U42" s="98" t="str">
        <f t="shared" ref="U42:U44" si="22">IF(T42&lt;=25000,"BAJA",IF(T42&lt;=125000,"MODERADA",IF(T42&gt;125000,"ALTA","")))</f>
        <v>BAJA</v>
      </c>
      <c r="V42" s="98" t="s">
        <v>45</v>
      </c>
      <c r="W42" s="98" t="s">
        <v>257</v>
      </c>
      <c r="X42" s="98" t="s">
        <v>259</v>
      </c>
      <c r="Y42" s="91" t="s">
        <v>228</v>
      </c>
    </row>
    <row r="43" spans="1:25" ht="151.80000000000001" x14ac:dyDescent="0.3">
      <c r="A43" s="90" t="s">
        <v>151</v>
      </c>
      <c r="B43" s="80" t="s">
        <v>164</v>
      </c>
      <c r="C43" s="80" t="s">
        <v>223</v>
      </c>
      <c r="D43" s="80" t="s">
        <v>203</v>
      </c>
      <c r="E43" s="80" t="s">
        <v>26</v>
      </c>
      <c r="F43" s="80" t="s">
        <v>255</v>
      </c>
      <c r="G43" s="80" t="s">
        <v>10</v>
      </c>
      <c r="H43" s="81" t="s">
        <v>275</v>
      </c>
      <c r="I43" s="82" t="s">
        <v>35</v>
      </c>
      <c r="J43" s="81" t="s">
        <v>37</v>
      </c>
      <c r="K43" s="81" t="s">
        <v>76</v>
      </c>
      <c r="L43" s="81" t="s">
        <v>254</v>
      </c>
      <c r="M43" s="98">
        <v>1</v>
      </c>
      <c r="N43" s="98">
        <v>5</v>
      </c>
      <c r="O43" s="98">
        <v>10</v>
      </c>
      <c r="P43" s="98">
        <v>5</v>
      </c>
      <c r="Q43" s="98">
        <v>10</v>
      </c>
      <c r="R43" s="98">
        <v>10</v>
      </c>
      <c r="S43" s="98" t="s">
        <v>313</v>
      </c>
      <c r="T43" s="98">
        <f>M43*N43*O43*P43*Q43*R43</f>
        <v>25000</v>
      </c>
      <c r="U43" s="98" t="str">
        <f t="shared" si="22"/>
        <v>BAJA</v>
      </c>
      <c r="V43" s="98" t="s">
        <v>45</v>
      </c>
      <c r="W43" s="98" t="s">
        <v>257</v>
      </c>
      <c r="X43" s="98" t="s">
        <v>268</v>
      </c>
      <c r="Y43" s="91" t="s">
        <v>227</v>
      </c>
    </row>
    <row r="44" spans="1:25" ht="345" x14ac:dyDescent="0.3">
      <c r="A44" s="90" t="s">
        <v>151</v>
      </c>
      <c r="B44" s="80" t="s">
        <v>164</v>
      </c>
      <c r="C44" s="80" t="s">
        <v>223</v>
      </c>
      <c r="D44" s="80" t="s">
        <v>183</v>
      </c>
      <c r="E44" s="80" t="s">
        <v>26</v>
      </c>
      <c r="F44" s="80" t="s">
        <v>255</v>
      </c>
      <c r="G44" s="80" t="s">
        <v>7</v>
      </c>
      <c r="H44" s="81" t="s">
        <v>274</v>
      </c>
      <c r="I44" s="82" t="s">
        <v>73</v>
      </c>
      <c r="J44" s="81" t="s">
        <v>37</v>
      </c>
      <c r="K44" s="81" t="s">
        <v>63</v>
      </c>
      <c r="L44" s="81" t="s">
        <v>254</v>
      </c>
      <c r="M44" s="98">
        <v>1</v>
      </c>
      <c r="N44" s="98">
        <v>5</v>
      </c>
      <c r="O44" s="98">
        <v>10</v>
      </c>
      <c r="P44" s="98">
        <v>10</v>
      </c>
      <c r="Q44" s="98">
        <v>5</v>
      </c>
      <c r="R44" s="98">
        <v>10</v>
      </c>
      <c r="S44" s="98" t="s">
        <v>303</v>
      </c>
      <c r="T44" s="98">
        <f t="shared" ref="T44:T46" si="23">M44*N44*O44*P44*Q44*R44</f>
        <v>25000</v>
      </c>
      <c r="U44" s="98" t="str">
        <f t="shared" si="22"/>
        <v>BAJA</v>
      </c>
      <c r="V44" s="98" t="s">
        <v>45</v>
      </c>
      <c r="W44" s="98" t="s">
        <v>257</v>
      </c>
      <c r="X44" s="98" t="s">
        <v>262</v>
      </c>
      <c r="Y44" s="91" t="s">
        <v>228</v>
      </c>
    </row>
    <row r="45" spans="1:25" ht="409.6" x14ac:dyDescent="0.3">
      <c r="A45" s="90" t="s">
        <v>151</v>
      </c>
      <c r="B45" s="80" t="s">
        <v>164</v>
      </c>
      <c r="C45" s="80" t="s">
        <v>223</v>
      </c>
      <c r="D45" s="80" t="s">
        <v>183</v>
      </c>
      <c r="E45" s="80" t="s">
        <v>26</v>
      </c>
      <c r="F45" s="80" t="s">
        <v>255</v>
      </c>
      <c r="G45" s="80" t="s">
        <v>7</v>
      </c>
      <c r="H45" s="81" t="s">
        <v>290</v>
      </c>
      <c r="I45" s="82" t="s">
        <v>50</v>
      </c>
      <c r="J45" s="81" t="s">
        <v>37</v>
      </c>
      <c r="K45" s="81" t="s">
        <v>63</v>
      </c>
      <c r="L45" s="81" t="s">
        <v>254</v>
      </c>
      <c r="M45" s="98">
        <v>1</v>
      </c>
      <c r="N45" s="98">
        <v>5</v>
      </c>
      <c r="O45" s="98">
        <v>10</v>
      </c>
      <c r="P45" s="98">
        <v>5</v>
      </c>
      <c r="Q45" s="98">
        <v>10</v>
      </c>
      <c r="R45" s="98">
        <v>10</v>
      </c>
      <c r="S45" s="98" t="s">
        <v>304</v>
      </c>
      <c r="T45" s="98">
        <f t="shared" si="23"/>
        <v>25000</v>
      </c>
      <c r="U45" s="98" t="str">
        <f t="shared" ref="U45:U46" si="24">IF(T45&lt;=25000,"BAJA",IF(T45&lt;=125000,"MODERADA",IF(T45&gt;125000,"ALTA","")))</f>
        <v>BAJA</v>
      </c>
      <c r="V45" s="98" t="s">
        <v>45</v>
      </c>
      <c r="W45" s="98" t="s">
        <v>257</v>
      </c>
      <c r="X45" s="98" t="s">
        <v>259</v>
      </c>
      <c r="Y45" s="91" t="s">
        <v>228</v>
      </c>
    </row>
    <row r="46" spans="1:25" ht="151.80000000000001" x14ac:dyDescent="0.3">
      <c r="A46" s="90" t="s">
        <v>151</v>
      </c>
      <c r="B46" s="80" t="s">
        <v>164</v>
      </c>
      <c r="C46" s="80" t="s">
        <v>223</v>
      </c>
      <c r="D46" s="80" t="s">
        <v>183</v>
      </c>
      <c r="E46" s="80" t="s">
        <v>26</v>
      </c>
      <c r="F46" s="80" t="s">
        <v>255</v>
      </c>
      <c r="G46" s="80" t="s">
        <v>7</v>
      </c>
      <c r="H46" s="81" t="s">
        <v>289</v>
      </c>
      <c r="I46" s="82" t="s">
        <v>62</v>
      </c>
      <c r="J46" s="81" t="s">
        <v>37</v>
      </c>
      <c r="K46" s="81" t="s">
        <v>63</v>
      </c>
      <c r="L46" s="81" t="s">
        <v>254</v>
      </c>
      <c r="M46" s="98">
        <v>1</v>
      </c>
      <c r="N46" s="98">
        <v>5</v>
      </c>
      <c r="O46" s="98">
        <v>10</v>
      </c>
      <c r="P46" s="98">
        <v>5</v>
      </c>
      <c r="Q46" s="98">
        <v>10</v>
      </c>
      <c r="R46" s="98">
        <v>10</v>
      </c>
      <c r="S46" s="98" t="s">
        <v>302</v>
      </c>
      <c r="T46" s="98">
        <f t="shared" si="23"/>
        <v>25000</v>
      </c>
      <c r="U46" s="98" t="str">
        <f t="shared" si="24"/>
        <v>BAJA</v>
      </c>
      <c r="V46" s="98" t="s">
        <v>45</v>
      </c>
      <c r="W46" s="98" t="s">
        <v>257</v>
      </c>
      <c r="X46" s="98" t="s">
        <v>267</v>
      </c>
      <c r="Y46" s="91" t="s">
        <v>228</v>
      </c>
    </row>
    <row r="47" spans="1:25" ht="409.6" x14ac:dyDescent="0.3">
      <c r="A47" s="90" t="s">
        <v>151</v>
      </c>
      <c r="B47" s="80" t="s">
        <v>164</v>
      </c>
      <c r="C47" s="80" t="s">
        <v>223</v>
      </c>
      <c r="D47" s="80" t="s">
        <v>199</v>
      </c>
      <c r="E47" s="80" t="s">
        <v>26</v>
      </c>
      <c r="F47" s="80" t="s">
        <v>255</v>
      </c>
      <c r="G47" s="80" t="s">
        <v>7</v>
      </c>
      <c r="H47" s="81" t="s">
        <v>290</v>
      </c>
      <c r="I47" s="82" t="s">
        <v>50</v>
      </c>
      <c r="J47" s="81" t="s">
        <v>37</v>
      </c>
      <c r="K47" s="81" t="s">
        <v>63</v>
      </c>
      <c r="L47" s="81" t="s">
        <v>254</v>
      </c>
      <c r="M47" s="98">
        <v>1</v>
      </c>
      <c r="N47" s="98">
        <v>1</v>
      </c>
      <c r="O47" s="98">
        <v>5</v>
      </c>
      <c r="P47" s="98">
        <v>5</v>
      </c>
      <c r="Q47" s="98">
        <v>5</v>
      </c>
      <c r="R47" s="98">
        <v>10</v>
      </c>
      <c r="S47" s="98" t="s">
        <v>304</v>
      </c>
      <c r="T47" s="98">
        <f t="shared" ref="T47" si="25">M47*N47*O47*P47*Q47*R47</f>
        <v>1250</v>
      </c>
      <c r="U47" s="98" t="str">
        <f t="shared" ref="U47" si="26">IF(T47&lt;=25000,"BAJA",IF(T47&lt;=125000,"MODERADA",IF(T47&gt;125000,"ALTA","")))</f>
        <v>BAJA</v>
      </c>
      <c r="V47" s="98" t="s">
        <v>45</v>
      </c>
      <c r="W47" s="98" t="s">
        <v>257</v>
      </c>
      <c r="X47" s="98" t="s">
        <v>259</v>
      </c>
      <c r="Y47" s="91" t="s">
        <v>228</v>
      </c>
    </row>
    <row r="48" spans="1:25" ht="409.6" x14ac:dyDescent="0.3">
      <c r="A48" s="90" t="s">
        <v>150</v>
      </c>
      <c r="B48" s="80" t="s">
        <v>161</v>
      </c>
      <c r="C48" s="80" t="s">
        <v>173</v>
      </c>
      <c r="D48" s="80" t="s">
        <v>218</v>
      </c>
      <c r="E48" s="80" t="s">
        <v>26</v>
      </c>
      <c r="F48" s="80" t="s">
        <v>255</v>
      </c>
      <c r="G48" s="80" t="s">
        <v>2</v>
      </c>
      <c r="H48" s="81" t="s">
        <v>281</v>
      </c>
      <c r="I48" s="82" t="s">
        <v>72</v>
      </c>
      <c r="J48" s="81" t="s">
        <v>37</v>
      </c>
      <c r="K48" s="81" t="s">
        <v>38</v>
      </c>
      <c r="L48" s="81" t="s">
        <v>254</v>
      </c>
      <c r="M48" s="98">
        <v>5</v>
      </c>
      <c r="N48" s="98">
        <v>10</v>
      </c>
      <c r="O48" s="98">
        <v>10</v>
      </c>
      <c r="P48" s="98">
        <v>1</v>
      </c>
      <c r="Q48" s="98">
        <v>5</v>
      </c>
      <c r="R48" s="98">
        <v>10</v>
      </c>
      <c r="S48" s="98" t="s">
        <v>301</v>
      </c>
      <c r="T48" s="98">
        <f t="shared" ref="T48:T49" si="27">M48*N48*O48*P48*Q48*R48</f>
        <v>25000</v>
      </c>
      <c r="U48" s="98" t="str">
        <f t="shared" ref="U48:U49" si="28">IF(T48&lt;=25000,"BAJA",IF(T48&lt;=125000,"MODERADA",IF(T48&gt;125000,"ALTA","")))</f>
        <v>BAJA</v>
      </c>
      <c r="V48" s="98" t="s">
        <v>45</v>
      </c>
      <c r="W48" s="98" t="s">
        <v>257</v>
      </c>
      <c r="X48" s="98" t="s">
        <v>261</v>
      </c>
      <c r="Y48" s="91" t="s">
        <v>228</v>
      </c>
    </row>
    <row r="49" spans="1:25" ht="409.6" x14ac:dyDescent="0.3">
      <c r="A49" s="90" t="s">
        <v>150</v>
      </c>
      <c r="B49" s="80" t="s">
        <v>161</v>
      </c>
      <c r="C49" s="80" t="s">
        <v>173</v>
      </c>
      <c r="D49" s="80" t="s">
        <v>218</v>
      </c>
      <c r="E49" s="80" t="s">
        <v>26</v>
      </c>
      <c r="F49" s="80" t="s">
        <v>255</v>
      </c>
      <c r="G49" s="80" t="s">
        <v>2</v>
      </c>
      <c r="H49" s="81" t="s">
        <v>280</v>
      </c>
      <c r="I49" s="82" t="s">
        <v>47</v>
      </c>
      <c r="J49" s="81" t="s">
        <v>37</v>
      </c>
      <c r="K49" s="81" t="s">
        <v>38</v>
      </c>
      <c r="L49" s="81" t="s">
        <v>254</v>
      </c>
      <c r="M49" s="98">
        <v>5</v>
      </c>
      <c r="N49" s="98">
        <v>10</v>
      </c>
      <c r="O49" s="98">
        <v>10</v>
      </c>
      <c r="P49" s="98">
        <v>5</v>
      </c>
      <c r="Q49" s="98">
        <v>5</v>
      </c>
      <c r="R49" s="98">
        <v>10</v>
      </c>
      <c r="S49" s="98" t="s">
        <v>301</v>
      </c>
      <c r="T49" s="98">
        <f t="shared" si="27"/>
        <v>125000</v>
      </c>
      <c r="U49" s="98" t="str">
        <f t="shared" si="28"/>
        <v>MODERADA</v>
      </c>
      <c r="V49" s="98" t="s">
        <v>45</v>
      </c>
      <c r="W49" s="98" t="s">
        <v>257</v>
      </c>
      <c r="X49" s="98" t="s">
        <v>260</v>
      </c>
      <c r="Y49" s="91" t="s">
        <v>228</v>
      </c>
    </row>
    <row r="50" spans="1:25" ht="409.6" x14ac:dyDescent="0.3">
      <c r="A50" s="90" t="s">
        <v>151</v>
      </c>
      <c r="B50" s="80" t="s">
        <v>166</v>
      </c>
      <c r="C50" s="80" t="s">
        <v>224</v>
      </c>
      <c r="D50" s="80" t="s">
        <v>187</v>
      </c>
      <c r="E50" s="80" t="s">
        <v>26</v>
      </c>
      <c r="F50" s="80" t="s">
        <v>255</v>
      </c>
      <c r="G50" s="80" t="s">
        <v>11</v>
      </c>
      <c r="H50" s="81" t="s">
        <v>283</v>
      </c>
      <c r="I50" s="82" t="s">
        <v>36</v>
      </c>
      <c r="J50" s="81" t="s">
        <v>37</v>
      </c>
      <c r="K50" s="81" t="s">
        <v>77</v>
      </c>
      <c r="L50" s="81" t="s">
        <v>254</v>
      </c>
      <c r="M50" s="98">
        <v>5</v>
      </c>
      <c r="N50" s="98">
        <v>10</v>
      </c>
      <c r="O50" s="98">
        <v>10</v>
      </c>
      <c r="P50" s="98">
        <v>5</v>
      </c>
      <c r="Q50" s="98">
        <v>10</v>
      </c>
      <c r="R50" s="98">
        <v>10</v>
      </c>
      <c r="S50" s="98" t="s">
        <v>296</v>
      </c>
      <c r="T50" s="98">
        <f>M50*N50*O50*P50*Q50*R50</f>
        <v>250000</v>
      </c>
      <c r="U50" s="98" t="str">
        <f>IF(T50&lt;=25000,"BAJA",IF(T50&lt;=125000,"MODERADA",IF(T50&gt;125000,"ALTA","")))</f>
        <v>ALTA</v>
      </c>
      <c r="V50" s="98" t="s">
        <v>59</v>
      </c>
      <c r="W50" s="98" t="s">
        <v>257</v>
      </c>
      <c r="X50" s="98" t="s">
        <v>264</v>
      </c>
      <c r="Y50" s="91" t="s">
        <v>228</v>
      </c>
    </row>
    <row r="51" spans="1:25" ht="409.6" x14ac:dyDescent="0.3">
      <c r="A51" s="90" t="s">
        <v>151</v>
      </c>
      <c r="B51" s="80" t="s">
        <v>169</v>
      </c>
      <c r="C51" s="80" t="s">
        <v>224</v>
      </c>
      <c r="D51" s="80" t="s">
        <v>187</v>
      </c>
      <c r="E51" s="80" t="s">
        <v>26</v>
      </c>
      <c r="F51" s="80" t="s">
        <v>255</v>
      </c>
      <c r="G51" s="80" t="s">
        <v>11</v>
      </c>
      <c r="H51" s="81" t="s">
        <v>283</v>
      </c>
      <c r="I51" s="83" t="s">
        <v>36</v>
      </c>
      <c r="J51" s="81" t="s">
        <v>37</v>
      </c>
      <c r="K51" s="81" t="s">
        <v>77</v>
      </c>
      <c r="L51" s="81" t="s">
        <v>254</v>
      </c>
      <c r="M51" s="98">
        <v>5</v>
      </c>
      <c r="N51" s="98">
        <v>10</v>
      </c>
      <c r="O51" s="98">
        <v>10</v>
      </c>
      <c r="P51" s="98">
        <v>5</v>
      </c>
      <c r="Q51" s="98">
        <v>10</v>
      </c>
      <c r="R51" s="98">
        <v>10</v>
      </c>
      <c r="S51" s="98" t="s">
        <v>296</v>
      </c>
      <c r="T51" s="98">
        <f t="shared" ref="T51" si="29">M51*N51*O51*P51*Q51*R51</f>
        <v>250000</v>
      </c>
      <c r="U51" s="98" t="str">
        <f t="shared" ref="U51" si="30">IF(T51&lt;=25000,"BAJA",IF(T51&lt;=125000,"MODERADA",IF(T51&gt;125000,"ALTA","")))</f>
        <v>ALTA</v>
      </c>
      <c r="V51" s="98" t="s">
        <v>59</v>
      </c>
      <c r="W51" s="98" t="s">
        <v>257</v>
      </c>
      <c r="X51" s="98" t="s">
        <v>264</v>
      </c>
      <c r="Y51" s="91" t="s">
        <v>228</v>
      </c>
    </row>
    <row r="52" spans="1:25" ht="151.80000000000001" x14ac:dyDescent="0.3">
      <c r="A52" s="90" t="s">
        <v>151</v>
      </c>
      <c r="B52" s="80" t="s">
        <v>169</v>
      </c>
      <c r="C52" s="80" t="s">
        <v>224</v>
      </c>
      <c r="D52" s="80" t="s">
        <v>190</v>
      </c>
      <c r="E52" s="80" t="s">
        <v>26</v>
      </c>
      <c r="F52" s="80" t="s">
        <v>255</v>
      </c>
      <c r="G52" s="80" t="s">
        <v>239</v>
      </c>
      <c r="H52" s="81" t="s">
        <v>273</v>
      </c>
      <c r="I52" s="83" t="s">
        <v>33</v>
      </c>
      <c r="J52" s="81" t="s">
        <v>37</v>
      </c>
      <c r="K52" s="81" t="s">
        <v>71</v>
      </c>
      <c r="L52" s="81" t="s">
        <v>254</v>
      </c>
      <c r="M52" s="98">
        <v>10</v>
      </c>
      <c r="N52" s="98">
        <v>5</v>
      </c>
      <c r="O52" s="98">
        <v>5</v>
      </c>
      <c r="P52" s="98">
        <v>5</v>
      </c>
      <c r="Q52" s="98">
        <v>5</v>
      </c>
      <c r="R52" s="98">
        <v>10</v>
      </c>
      <c r="S52" s="98" t="s">
        <v>298</v>
      </c>
      <c r="T52" s="98">
        <f t="shared" ref="T52:T53" si="31">M52*N52*O52*P52*Q52*R52</f>
        <v>62500</v>
      </c>
      <c r="U52" s="98" t="str">
        <f t="shared" ref="U52:U53" si="32">IF(T52&lt;=25000,"BAJA",IF(T52&lt;=125000,"MODERADA",IF(T52&gt;125000,"ALTA","")))</f>
        <v>MODERADA</v>
      </c>
      <c r="V52" s="98" t="s">
        <v>45</v>
      </c>
      <c r="W52" s="98" t="s">
        <v>257</v>
      </c>
      <c r="X52" s="98" t="s">
        <v>256</v>
      </c>
      <c r="Y52" s="91" t="s">
        <v>228</v>
      </c>
    </row>
    <row r="53" spans="1:25" ht="409.6" x14ac:dyDescent="0.3">
      <c r="A53" s="90" t="s">
        <v>151</v>
      </c>
      <c r="B53" s="80" t="s">
        <v>169</v>
      </c>
      <c r="C53" s="80" t="s">
        <v>224</v>
      </c>
      <c r="D53" s="80" t="s">
        <v>190</v>
      </c>
      <c r="E53" s="80" t="s">
        <v>26</v>
      </c>
      <c r="F53" s="80" t="s">
        <v>255</v>
      </c>
      <c r="G53" s="80" t="s">
        <v>11</v>
      </c>
      <c r="H53" s="81" t="s">
        <v>271</v>
      </c>
      <c r="I53" s="82" t="s">
        <v>36</v>
      </c>
      <c r="J53" s="81" t="s">
        <v>37</v>
      </c>
      <c r="K53" s="81" t="s">
        <v>77</v>
      </c>
      <c r="L53" s="81" t="s">
        <v>254</v>
      </c>
      <c r="M53" s="98">
        <v>5</v>
      </c>
      <c r="N53" s="98">
        <v>10</v>
      </c>
      <c r="O53" s="98">
        <v>10</v>
      </c>
      <c r="P53" s="98">
        <v>5</v>
      </c>
      <c r="Q53" s="98">
        <v>10</v>
      </c>
      <c r="R53" s="98">
        <v>10</v>
      </c>
      <c r="S53" s="98" t="s">
        <v>296</v>
      </c>
      <c r="T53" s="98">
        <f t="shared" si="31"/>
        <v>250000</v>
      </c>
      <c r="U53" s="98" t="str">
        <f t="shared" si="32"/>
        <v>ALTA</v>
      </c>
      <c r="V53" s="98" t="s">
        <v>59</v>
      </c>
      <c r="W53" s="98" t="s">
        <v>257</v>
      </c>
      <c r="X53" s="98" t="s">
        <v>264</v>
      </c>
      <c r="Y53" s="91" t="s">
        <v>228</v>
      </c>
    </row>
    <row r="54" spans="1:25" ht="409.6" x14ac:dyDescent="0.3">
      <c r="A54" s="90" t="s">
        <v>151</v>
      </c>
      <c r="B54" s="80" t="s">
        <v>169</v>
      </c>
      <c r="C54" s="80" t="s">
        <v>224</v>
      </c>
      <c r="D54" s="80" t="s">
        <v>178</v>
      </c>
      <c r="E54" s="80" t="s">
        <v>26</v>
      </c>
      <c r="F54" s="80" t="s">
        <v>255</v>
      </c>
      <c r="G54" s="80" t="s">
        <v>11</v>
      </c>
      <c r="H54" s="81" t="s">
        <v>271</v>
      </c>
      <c r="I54" s="82" t="s">
        <v>36</v>
      </c>
      <c r="J54" s="81" t="s">
        <v>37</v>
      </c>
      <c r="K54" s="81" t="s">
        <v>77</v>
      </c>
      <c r="L54" s="81" t="s">
        <v>254</v>
      </c>
      <c r="M54" s="98">
        <v>5</v>
      </c>
      <c r="N54" s="98">
        <v>10</v>
      </c>
      <c r="O54" s="98">
        <v>10</v>
      </c>
      <c r="P54" s="98">
        <v>5</v>
      </c>
      <c r="Q54" s="98">
        <v>10</v>
      </c>
      <c r="R54" s="98">
        <v>10</v>
      </c>
      <c r="S54" s="98" t="s">
        <v>296</v>
      </c>
      <c r="T54" s="98">
        <f t="shared" ref="T54:T59" si="33">M54*N54*O54*P54*Q54*R54</f>
        <v>250000</v>
      </c>
      <c r="U54" s="98" t="str">
        <f t="shared" ref="U54:U59" si="34">IF(T54&lt;=25000,"BAJA",IF(T54&lt;=125000,"MODERADA",IF(T54&gt;125000,"ALTA","")))</f>
        <v>ALTA</v>
      </c>
      <c r="V54" s="98" t="s">
        <v>59</v>
      </c>
      <c r="W54" s="98" t="s">
        <v>257</v>
      </c>
      <c r="X54" s="98" t="s">
        <v>264</v>
      </c>
      <c r="Y54" s="91" t="s">
        <v>228</v>
      </c>
    </row>
    <row r="55" spans="1:25" ht="409.6" x14ac:dyDescent="0.3">
      <c r="A55" s="90" t="s">
        <v>151</v>
      </c>
      <c r="B55" s="80" t="s">
        <v>169</v>
      </c>
      <c r="C55" s="80" t="s">
        <v>224</v>
      </c>
      <c r="D55" s="80" t="s">
        <v>186</v>
      </c>
      <c r="E55" s="80" t="s">
        <v>26</v>
      </c>
      <c r="F55" s="80" t="s">
        <v>255</v>
      </c>
      <c r="G55" s="80" t="s">
        <v>11</v>
      </c>
      <c r="H55" s="81" t="s">
        <v>272</v>
      </c>
      <c r="I55" s="82" t="s">
        <v>36</v>
      </c>
      <c r="J55" s="81" t="s">
        <v>37</v>
      </c>
      <c r="K55" s="81" t="s">
        <v>77</v>
      </c>
      <c r="L55" s="81" t="s">
        <v>254</v>
      </c>
      <c r="M55" s="98">
        <v>5</v>
      </c>
      <c r="N55" s="98">
        <v>10</v>
      </c>
      <c r="O55" s="98">
        <v>10</v>
      </c>
      <c r="P55" s="98">
        <v>5</v>
      </c>
      <c r="Q55" s="98">
        <v>10</v>
      </c>
      <c r="R55" s="98">
        <v>10</v>
      </c>
      <c r="S55" s="98" t="s">
        <v>296</v>
      </c>
      <c r="T55" s="98">
        <f t="shared" si="33"/>
        <v>250000</v>
      </c>
      <c r="U55" s="98" t="str">
        <f t="shared" si="34"/>
        <v>ALTA</v>
      </c>
      <c r="V55" s="98" t="s">
        <v>59</v>
      </c>
      <c r="W55" s="98" t="s">
        <v>257</v>
      </c>
      <c r="X55" s="98" t="s">
        <v>264</v>
      </c>
      <c r="Y55" s="91" t="s">
        <v>228</v>
      </c>
    </row>
    <row r="56" spans="1:25" ht="151.80000000000001" x14ac:dyDescent="0.3">
      <c r="A56" s="90" t="s">
        <v>151</v>
      </c>
      <c r="B56" s="80" t="s">
        <v>170</v>
      </c>
      <c r="C56" s="80" t="s">
        <v>224</v>
      </c>
      <c r="D56" s="80" t="s">
        <v>190</v>
      </c>
      <c r="E56" s="80" t="s">
        <v>26</v>
      </c>
      <c r="F56" s="80" t="s">
        <v>255</v>
      </c>
      <c r="G56" s="80" t="s">
        <v>239</v>
      </c>
      <c r="H56" s="81" t="s">
        <v>273</v>
      </c>
      <c r="I56" s="83" t="s">
        <v>33</v>
      </c>
      <c r="J56" s="81" t="s">
        <v>37</v>
      </c>
      <c r="K56" s="81" t="s">
        <v>71</v>
      </c>
      <c r="L56" s="81" t="s">
        <v>254</v>
      </c>
      <c r="M56" s="98">
        <v>10</v>
      </c>
      <c r="N56" s="98">
        <v>5</v>
      </c>
      <c r="O56" s="98">
        <v>5</v>
      </c>
      <c r="P56" s="98">
        <v>5</v>
      </c>
      <c r="Q56" s="98">
        <v>5</v>
      </c>
      <c r="R56" s="98">
        <v>10</v>
      </c>
      <c r="S56" s="98" t="s">
        <v>298</v>
      </c>
      <c r="T56" s="98">
        <f t="shared" si="33"/>
        <v>62500</v>
      </c>
      <c r="U56" s="98" t="str">
        <f t="shared" si="34"/>
        <v>MODERADA</v>
      </c>
      <c r="V56" s="98" t="s">
        <v>45</v>
      </c>
      <c r="W56" s="98" t="s">
        <v>257</v>
      </c>
      <c r="X56" s="98" t="s">
        <v>256</v>
      </c>
      <c r="Y56" s="91" t="s">
        <v>228</v>
      </c>
    </row>
    <row r="57" spans="1:25" ht="409.6" x14ac:dyDescent="0.3">
      <c r="A57" s="90" t="s">
        <v>151</v>
      </c>
      <c r="B57" s="80" t="s">
        <v>170</v>
      </c>
      <c r="C57" s="80" t="s">
        <v>224</v>
      </c>
      <c r="D57" s="80" t="s">
        <v>187</v>
      </c>
      <c r="E57" s="80" t="s">
        <v>26</v>
      </c>
      <c r="F57" s="80" t="s">
        <v>255</v>
      </c>
      <c r="G57" s="80" t="s">
        <v>11</v>
      </c>
      <c r="H57" s="81" t="s">
        <v>283</v>
      </c>
      <c r="I57" s="83" t="s">
        <v>36</v>
      </c>
      <c r="J57" s="81" t="s">
        <v>37</v>
      </c>
      <c r="K57" s="81" t="s">
        <v>77</v>
      </c>
      <c r="L57" s="81" t="s">
        <v>254</v>
      </c>
      <c r="M57" s="98">
        <v>5</v>
      </c>
      <c r="N57" s="98">
        <v>10</v>
      </c>
      <c r="O57" s="98">
        <v>10</v>
      </c>
      <c r="P57" s="98">
        <v>5</v>
      </c>
      <c r="Q57" s="98">
        <v>10</v>
      </c>
      <c r="R57" s="98">
        <v>10</v>
      </c>
      <c r="S57" s="98" t="s">
        <v>296</v>
      </c>
      <c r="T57" s="98">
        <f t="shared" si="33"/>
        <v>250000</v>
      </c>
      <c r="U57" s="98" t="str">
        <f t="shared" si="34"/>
        <v>ALTA</v>
      </c>
      <c r="V57" s="98" t="s">
        <v>59</v>
      </c>
      <c r="W57" s="98" t="s">
        <v>257</v>
      </c>
      <c r="X57" s="98" t="s">
        <v>264</v>
      </c>
      <c r="Y57" s="91" t="s">
        <v>228</v>
      </c>
    </row>
    <row r="58" spans="1:25" ht="151.80000000000001" x14ac:dyDescent="0.3">
      <c r="A58" s="90" t="s">
        <v>151</v>
      </c>
      <c r="B58" s="80" t="s">
        <v>170</v>
      </c>
      <c r="C58" s="80" t="s">
        <v>224</v>
      </c>
      <c r="D58" s="80" t="s">
        <v>190</v>
      </c>
      <c r="E58" s="80" t="s">
        <v>26</v>
      </c>
      <c r="F58" s="80" t="s">
        <v>255</v>
      </c>
      <c r="G58" s="80" t="s">
        <v>239</v>
      </c>
      <c r="H58" s="81" t="s">
        <v>273</v>
      </c>
      <c r="I58" s="83" t="s">
        <v>33</v>
      </c>
      <c r="J58" s="81" t="s">
        <v>37</v>
      </c>
      <c r="K58" s="81" t="s">
        <v>71</v>
      </c>
      <c r="L58" s="81" t="s">
        <v>254</v>
      </c>
      <c r="M58" s="98">
        <v>10</v>
      </c>
      <c r="N58" s="98">
        <v>5</v>
      </c>
      <c r="O58" s="98">
        <v>5</v>
      </c>
      <c r="P58" s="98">
        <v>5</v>
      </c>
      <c r="Q58" s="98">
        <v>5</v>
      </c>
      <c r="R58" s="98">
        <v>10</v>
      </c>
      <c r="S58" s="98" t="s">
        <v>298</v>
      </c>
      <c r="T58" s="98">
        <f t="shared" si="33"/>
        <v>62500</v>
      </c>
      <c r="U58" s="98" t="str">
        <f t="shared" si="34"/>
        <v>MODERADA</v>
      </c>
      <c r="V58" s="98" t="s">
        <v>45</v>
      </c>
      <c r="W58" s="98" t="s">
        <v>257</v>
      </c>
      <c r="X58" s="98" t="s">
        <v>256</v>
      </c>
      <c r="Y58" s="91" t="s">
        <v>228</v>
      </c>
    </row>
    <row r="59" spans="1:25" ht="409.6" x14ac:dyDescent="0.3">
      <c r="A59" s="90" t="s">
        <v>151</v>
      </c>
      <c r="B59" s="80" t="s">
        <v>170</v>
      </c>
      <c r="C59" s="80" t="s">
        <v>224</v>
      </c>
      <c r="D59" s="80" t="s">
        <v>190</v>
      </c>
      <c r="E59" s="80" t="s">
        <v>26</v>
      </c>
      <c r="F59" s="80" t="s">
        <v>255</v>
      </c>
      <c r="G59" s="80" t="s">
        <v>11</v>
      </c>
      <c r="H59" s="81" t="s">
        <v>271</v>
      </c>
      <c r="I59" s="82" t="s">
        <v>36</v>
      </c>
      <c r="J59" s="81" t="s">
        <v>37</v>
      </c>
      <c r="K59" s="81" t="s">
        <v>77</v>
      </c>
      <c r="L59" s="81" t="s">
        <v>254</v>
      </c>
      <c r="M59" s="98">
        <v>5</v>
      </c>
      <c r="N59" s="98">
        <v>10</v>
      </c>
      <c r="O59" s="98">
        <v>10</v>
      </c>
      <c r="P59" s="98">
        <v>5</v>
      </c>
      <c r="Q59" s="98">
        <v>10</v>
      </c>
      <c r="R59" s="98">
        <v>10</v>
      </c>
      <c r="S59" s="98" t="s">
        <v>296</v>
      </c>
      <c r="T59" s="98">
        <f t="shared" si="33"/>
        <v>250000</v>
      </c>
      <c r="U59" s="98" t="str">
        <f t="shared" si="34"/>
        <v>ALTA</v>
      </c>
      <c r="V59" s="98" t="s">
        <v>59</v>
      </c>
      <c r="W59" s="98" t="s">
        <v>257</v>
      </c>
      <c r="X59" s="98" t="s">
        <v>264</v>
      </c>
      <c r="Y59" s="91" t="s">
        <v>228</v>
      </c>
    </row>
    <row r="60" spans="1:25" ht="409.6" x14ac:dyDescent="0.3">
      <c r="A60" s="90" t="s">
        <v>151</v>
      </c>
      <c r="B60" s="80" t="s">
        <v>170</v>
      </c>
      <c r="C60" s="80" t="s">
        <v>224</v>
      </c>
      <c r="D60" s="80" t="s">
        <v>178</v>
      </c>
      <c r="E60" s="80" t="s">
        <v>26</v>
      </c>
      <c r="F60" s="80" t="s">
        <v>255</v>
      </c>
      <c r="G60" s="80" t="s">
        <v>11</v>
      </c>
      <c r="H60" s="81" t="s">
        <v>271</v>
      </c>
      <c r="I60" s="82" t="s">
        <v>36</v>
      </c>
      <c r="J60" s="81" t="s">
        <v>37</v>
      </c>
      <c r="K60" s="81" t="s">
        <v>77</v>
      </c>
      <c r="L60" s="81" t="s">
        <v>254</v>
      </c>
      <c r="M60" s="98">
        <v>5</v>
      </c>
      <c r="N60" s="98">
        <v>10</v>
      </c>
      <c r="O60" s="98">
        <v>10</v>
      </c>
      <c r="P60" s="98">
        <v>5</v>
      </c>
      <c r="Q60" s="98">
        <v>10</v>
      </c>
      <c r="R60" s="98">
        <v>10</v>
      </c>
      <c r="S60" s="98" t="s">
        <v>296</v>
      </c>
      <c r="T60" s="98">
        <f t="shared" ref="T60:T62" si="35">M60*N60*O60*P60*Q60*R60</f>
        <v>250000</v>
      </c>
      <c r="U60" s="98" t="str">
        <f t="shared" ref="U60:U62" si="36">IF(T60&lt;=25000,"BAJA",IF(T60&lt;=125000,"MODERADA",IF(T60&gt;125000,"ALTA","")))</f>
        <v>ALTA</v>
      </c>
      <c r="V60" s="98" t="s">
        <v>59</v>
      </c>
      <c r="W60" s="98" t="s">
        <v>257</v>
      </c>
      <c r="X60" s="98" t="s">
        <v>264</v>
      </c>
      <c r="Y60" s="91" t="s">
        <v>228</v>
      </c>
    </row>
    <row r="61" spans="1:25" ht="409.6" x14ac:dyDescent="0.3">
      <c r="A61" s="90" t="s">
        <v>151</v>
      </c>
      <c r="B61" s="80" t="s">
        <v>170</v>
      </c>
      <c r="C61" s="80" t="s">
        <v>224</v>
      </c>
      <c r="D61" s="80" t="s">
        <v>186</v>
      </c>
      <c r="E61" s="80" t="s">
        <v>26</v>
      </c>
      <c r="F61" s="80" t="s">
        <v>255</v>
      </c>
      <c r="G61" s="80" t="s">
        <v>11</v>
      </c>
      <c r="H61" s="81" t="s">
        <v>272</v>
      </c>
      <c r="I61" s="82" t="s">
        <v>36</v>
      </c>
      <c r="J61" s="81" t="s">
        <v>37</v>
      </c>
      <c r="K61" s="81" t="s">
        <v>77</v>
      </c>
      <c r="L61" s="81" t="s">
        <v>254</v>
      </c>
      <c r="M61" s="98">
        <v>5</v>
      </c>
      <c r="N61" s="98">
        <v>10</v>
      </c>
      <c r="O61" s="98">
        <v>10</v>
      </c>
      <c r="P61" s="98">
        <v>5</v>
      </c>
      <c r="Q61" s="98">
        <v>10</v>
      </c>
      <c r="R61" s="98">
        <v>10</v>
      </c>
      <c r="S61" s="98" t="s">
        <v>296</v>
      </c>
      <c r="T61" s="98">
        <f t="shared" si="35"/>
        <v>250000</v>
      </c>
      <c r="U61" s="98" t="str">
        <f t="shared" si="36"/>
        <v>ALTA</v>
      </c>
      <c r="V61" s="98" t="s">
        <v>59</v>
      </c>
      <c r="W61" s="98" t="s">
        <v>257</v>
      </c>
      <c r="X61" s="98" t="s">
        <v>264</v>
      </c>
      <c r="Y61" s="91" t="s">
        <v>228</v>
      </c>
    </row>
    <row r="62" spans="1:25" ht="409.6" x14ac:dyDescent="0.3">
      <c r="A62" s="90" t="s">
        <v>150</v>
      </c>
      <c r="B62" s="80" t="s">
        <v>161</v>
      </c>
      <c r="C62" s="80" t="s">
        <v>225</v>
      </c>
      <c r="D62" s="81" t="s">
        <v>212</v>
      </c>
      <c r="E62" s="80" t="s">
        <v>26</v>
      </c>
      <c r="F62" s="80" t="s">
        <v>255</v>
      </c>
      <c r="G62" s="80" t="s">
        <v>2</v>
      </c>
      <c r="H62" s="81" t="s">
        <v>272</v>
      </c>
      <c r="I62" s="82" t="s">
        <v>47</v>
      </c>
      <c r="J62" s="81" t="s">
        <v>37</v>
      </c>
      <c r="K62" s="81" t="s">
        <v>38</v>
      </c>
      <c r="L62" s="81" t="s">
        <v>254</v>
      </c>
      <c r="M62" s="98">
        <v>5</v>
      </c>
      <c r="N62" s="98">
        <v>10</v>
      </c>
      <c r="O62" s="98">
        <v>10</v>
      </c>
      <c r="P62" s="98">
        <v>1</v>
      </c>
      <c r="Q62" s="98">
        <v>5</v>
      </c>
      <c r="R62" s="98">
        <v>10</v>
      </c>
      <c r="S62" s="98" t="s">
        <v>301</v>
      </c>
      <c r="T62" s="98">
        <f t="shared" si="35"/>
        <v>25000</v>
      </c>
      <c r="U62" s="98" t="str">
        <f t="shared" si="36"/>
        <v>BAJA</v>
      </c>
      <c r="V62" s="98" t="s">
        <v>45</v>
      </c>
      <c r="W62" s="98" t="s">
        <v>257</v>
      </c>
      <c r="X62" s="98" t="s">
        <v>261</v>
      </c>
      <c r="Y62" s="91" t="s">
        <v>228</v>
      </c>
    </row>
    <row r="63" spans="1:25" ht="345" x14ac:dyDescent="0.3">
      <c r="A63" s="90" t="s">
        <v>150</v>
      </c>
      <c r="B63" s="80" t="s">
        <v>161</v>
      </c>
      <c r="C63" s="80" t="s">
        <v>225</v>
      </c>
      <c r="D63" s="81" t="s">
        <v>212</v>
      </c>
      <c r="E63" s="80" t="s">
        <v>26</v>
      </c>
      <c r="F63" s="80" t="s">
        <v>255</v>
      </c>
      <c r="G63" s="80" t="s">
        <v>7</v>
      </c>
      <c r="H63" s="81" t="s">
        <v>274</v>
      </c>
      <c r="I63" s="82" t="s">
        <v>73</v>
      </c>
      <c r="J63" s="81" t="s">
        <v>37</v>
      </c>
      <c r="K63" s="81" t="s">
        <v>63</v>
      </c>
      <c r="L63" s="81" t="s">
        <v>254</v>
      </c>
      <c r="M63" s="98">
        <v>1</v>
      </c>
      <c r="N63" s="98">
        <v>5</v>
      </c>
      <c r="O63" s="98">
        <v>10</v>
      </c>
      <c r="P63" s="98">
        <v>10</v>
      </c>
      <c r="Q63" s="98">
        <v>5</v>
      </c>
      <c r="R63" s="98">
        <v>10</v>
      </c>
      <c r="S63" s="98" t="s">
        <v>303</v>
      </c>
      <c r="T63" s="98">
        <f t="shared" ref="T63:T64" si="37">M63*N63*O63*P63*Q63*R63</f>
        <v>25000</v>
      </c>
      <c r="U63" s="98" t="str">
        <f t="shared" ref="U63:U64" si="38">IF(T63&lt;=25000,"BAJA",IF(T63&lt;=125000,"MODERADA",IF(T63&gt;125000,"ALTA","")))</f>
        <v>BAJA</v>
      </c>
      <c r="V63" s="98" t="s">
        <v>45</v>
      </c>
      <c r="W63" s="98" t="s">
        <v>257</v>
      </c>
      <c r="X63" s="98" t="s">
        <v>262</v>
      </c>
      <c r="Y63" s="91" t="s">
        <v>228</v>
      </c>
    </row>
    <row r="64" spans="1:25" ht="409.6" x14ac:dyDescent="0.3">
      <c r="A64" s="90" t="s">
        <v>150</v>
      </c>
      <c r="B64" s="80" t="s">
        <v>161</v>
      </c>
      <c r="C64" s="80" t="s">
        <v>225</v>
      </c>
      <c r="D64" s="81" t="s">
        <v>213</v>
      </c>
      <c r="E64" s="80" t="s">
        <v>26</v>
      </c>
      <c r="F64" s="80" t="s">
        <v>255</v>
      </c>
      <c r="G64" s="80" t="s">
        <v>2</v>
      </c>
      <c r="H64" s="81" t="s">
        <v>272</v>
      </c>
      <c r="I64" s="82" t="s">
        <v>47</v>
      </c>
      <c r="J64" s="81" t="s">
        <v>37</v>
      </c>
      <c r="K64" s="81" t="s">
        <v>38</v>
      </c>
      <c r="L64" s="81" t="s">
        <v>254</v>
      </c>
      <c r="M64" s="98">
        <v>5</v>
      </c>
      <c r="N64" s="98">
        <v>10</v>
      </c>
      <c r="O64" s="98">
        <v>10</v>
      </c>
      <c r="P64" s="98">
        <v>1</v>
      </c>
      <c r="Q64" s="98">
        <v>5</v>
      </c>
      <c r="R64" s="98">
        <v>10</v>
      </c>
      <c r="S64" s="98" t="s">
        <v>301</v>
      </c>
      <c r="T64" s="98">
        <f t="shared" si="37"/>
        <v>25000</v>
      </c>
      <c r="U64" s="98" t="str">
        <f t="shared" si="38"/>
        <v>BAJA</v>
      </c>
      <c r="V64" s="98" t="s">
        <v>45</v>
      </c>
      <c r="W64" s="98" t="s">
        <v>257</v>
      </c>
      <c r="X64" s="98" t="s">
        <v>261</v>
      </c>
      <c r="Y64" s="91" t="s">
        <v>228</v>
      </c>
    </row>
    <row r="65" spans="1:25" ht="345" x14ac:dyDescent="0.3">
      <c r="A65" s="90" t="s">
        <v>150</v>
      </c>
      <c r="B65" s="80" t="s">
        <v>161</v>
      </c>
      <c r="C65" s="80" t="s">
        <v>225</v>
      </c>
      <c r="D65" s="81" t="s">
        <v>213</v>
      </c>
      <c r="E65" s="80" t="s">
        <v>26</v>
      </c>
      <c r="F65" s="80" t="s">
        <v>255</v>
      </c>
      <c r="G65" s="80" t="s">
        <v>7</v>
      </c>
      <c r="H65" s="81" t="s">
        <v>274</v>
      </c>
      <c r="I65" s="82" t="s">
        <v>73</v>
      </c>
      <c r="J65" s="81" t="s">
        <v>37</v>
      </c>
      <c r="K65" s="81" t="s">
        <v>63</v>
      </c>
      <c r="L65" s="81" t="s">
        <v>254</v>
      </c>
      <c r="M65" s="98">
        <v>1</v>
      </c>
      <c r="N65" s="98">
        <v>5</v>
      </c>
      <c r="O65" s="98">
        <v>10</v>
      </c>
      <c r="P65" s="98">
        <v>10</v>
      </c>
      <c r="Q65" s="98">
        <v>5</v>
      </c>
      <c r="R65" s="98">
        <v>10</v>
      </c>
      <c r="S65" s="98" t="s">
        <v>303</v>
      </c>
      <c r="T65" s="98">
        <f t="shared" ref="T65:T66" si="39">M65*N65*O65*P65*Q65*R65</f>
        <v>25000</v>
      </c>
      <c r="U65" s="98" t="str">
        <f t="shared" ref="U65:U66" si="40">IF(T65&lt;=25000,"BAJA",IF(T65&lt;=125000,"MODERADA",IF(T65&gt;125000,"ALTA","")))</f>
        <v>BAJA</v>
      </c>
      <c r="V65" s="98" t="s">
        <v>45</v>
      </c>
      <c r="W65" s="98" t="s">
        <v>257</v>
      </c>
      <c r="X65" s="98" t="s">
        <v>262</v>
      </c>
      <c r="Y65" s="91" t="s">
        <v>228</v>
      </c>
    </row>
    <row r="66" spans="1:25" ht="409.6" x14ac:dyDescent="0.3">
      <c r="A66" s="90" t="s">
        <v>150</v>
      </c>
      <c r="B66" s="80" t="s">
        <v>161</v>
      </c>
      <c r="C66" s="80" t="s">
        <v>225</v>
      </c>
      <c r="D66" s="81" t="s">
        <v>208</v>
      </c>
      <c r="E66" s="80" t="s">
        <v>26</v>
      </c>
      <c r="F66" s="80" t="s">
        <v>255</v>
      </c>
      <c r="G66" s="80" t="s">
        <v>2</v>
      </c>
      <c r="H66" s="81" t="s">
        <v>272</v>
      </c>
      <c r="I66" s="82" t="s">
        <v>47</v>
      </c>
      <c r="J66" s="81" t="s">
        <v>37</v>
      </c>
      <c r="K66" s="81" t="s">
        <v>38</v>
      </c>
      <c r="L66" s="81" t="s">
        <v>254</v>
      </c>
      <c r="M66" s="98">
        <v>5</v>
      </c>
      <c r="N66" s="98">
        <v>10</v>
      </c>
      <c r="O66" s="98">
        <v>10</v>
      </c>
      <c r="P66" s="98">
        <v>1</v>
      </c>
      <c r="Q66" s="98">
        <v>5</v>
      </c>
      <c r="R66" s="98">
        <v>10</v>
      </c>
      <c r="S66" s="98" t="s">
        <v>301</v>
      </c>
      <c r="T66" s="98">
        <f t="shared" si="39"/>
        <v>25000</v>
      </c>
      <c r="U66" s="98" t="str">
        <f t="shared" si="40"/>
        <v>BAJA</v>
      </c>
      <c r="V66" s="98" t="s">
        <v>45</v>
      </c>
      <c r="W66" s="98" t="s">
        <v>257</v>
      </c>
      <c r="X66" s="98" t="s">
        <v>261</v>
      </c>
      <c r="Y66" s="91" t="s">
        <v>228</v>
      </c>
    </row>
    <row r="67" spans="1:25" ht="345.6" thickBot="1" x14ac:dyDescent="0.35">
      <c r="A67" s="92" t="s">
        <v>150</v>
      </c>
      <c r="B67" s="93" t="s">
        <v>161</v>
      </c>
      <c r="C67" s="93" t="s">
        <v>225</v>
      </c>
      <c r="D67" s="94" t="s">
        <v>208</v>
      </c>
      <c r="E67" s="93" t="s">
        <v>26</v>
      </c>
      <c r="F67" s="93" t="s">
        <v>255</v>
      </c>
      <c r="G67" s="93" t="s">
        <v>7</v>
      </c>
      <c r="H67" s="94" t="s">
        <v>274</v>
      </c>
      <c r="I67" s="95" t="s">
        <v>73</v>
      </c>
      <c r="J67" s="94" t="s">
        <v>37</v>
      </c>
      <c r="K67" s="94" t="s">
        <v>63</v>
      </c>
      <c r="L67" s="94" t="s">
        <v>254</v>
      </c>
      <c r="M67" s="96">
        <v>1</v>
      </c>
      <c r="N67" s="96">
        <v>5</v>
      </c>
      <c r="O67" s="96">
        <v>10</v>
      </c>
      <c r="P67" s="96">
        <v>10</v>
      </c>
      <c r="Q67" s="96">
        <v>5</v>
      </c>
      <c r="R67" s="96">
        <v>10</v>
      </c>
      <c r="S67" s="96" t="s">
        <v>303</v>
      </c>
      <c r="T67" s="96">
        <f t="shared" ref="T67" si="41">M67*N67*O67*P67*Q67*R67</f>
        <v>25000</v>
      </c>
      <c r="U67" s="96" t="str">
        <f t="shared" ref="U67" si="42">IF(T67&lt;=25000,"BAJA",IF(T67&lt;=125000,"MODERADA",IF(T67&gt;125000,"ALTA","")))</f>
        <v>BAJA</v>
      </c>
      <c r="V67" s="96" t="s">
        <v>45</v>
      </c>
      <c r="W67" s="96" t="s">
        <v>257</v>
      </c>
      <c r="X67" s="96" t="s">
        <v>262</v>
      </c>
      <c r="Y67" s="97" t="s">
        <v>228</v>
      </c>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M8:X67" name="VALORACION"/>
  </protectedRanges>
  <autoFilter ref="A7:Y67" xr:uid="{00000000-0001-0000-0300-000000000000}">
    <filterColumn colId="19" showButton="0"/>
  </autoFilter>
  <mergeCells count="20">
    <mergeCell ref="B3:U3"/>
    <mergeCell ref="E6:H6"/>
    <mergeCell ref="I6:K6"/>
    <mergeCell ref="V6:V7"/>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s>
  <phoneticPr fontId="6" type="noConversion"/>
  <conditionalFormatting sqref="A8:F8 J7:J21 J31 J43 J47:J49 E8:F61 J68:J1048576">
    <cfRule type="containsText" dxfId="460" priority="612" operator="containsText" text="Positivo">
      <formula>NOT(ISERROR(SEARCH("Positivo",A7)))</formula>
    </cfRule>
    <cfRule type="containsText" dxfId="459" priority="613" operator="containsText" text="Negativo">
      <formula>NOT(ISERROR(SEARCH("Negativo",A7)))</formula>
    </cfRule>
  </conditionalFormatting>
  <conditionalFormatting sqref="J7">
    <cfRule type="containsText" dxfId="458" priority="635" operator="containsText" text="Positivo">
      <formula>NOT(ISERROR(SEARCH("Positivo",J7)))</formula>
    </cfRule>
  </conditionalFormatting>
  <conditionalFormatting sqref="U8:U21 U47:U49">
    <cfRule type="containsText" dxfId="457" priority="626" operator="containsText" text="Alta">
      <formula>NOT(ISERROR(SEARCH("Alta",U8)))</formula>
    </cfRule>
    <cfRule type="containsText" dxfId="456" priority="627" operator="containsText" text="Moderada">
      <formula>NOT(ISERROR(SEARCH("Moderada",U8)))</formula>
    </cfRule>
    <cfRule type="containsText" dxfId="455" priority="628" operator="containsText" text="Baja">
      <formula>NOT(ISERROR(SEARCH("Baja",U8)))</formula>
    </cfRule>
  </conditionalFormatting>
  <conditionalFormatting sqref="V8:V21">
    <cfRule type="containsText" dxfId="454" priority="618" operator="containsText" text="No Significativo">
      <formula>NOT(ISERROR(SEARCH("No Significativo",V8)))</formula>
    </cfRule>
    <cfRule type="containsText" dxfId="453" priority="619" operator="containsText" text="Significativo">
      <formula>NOT(ISERROR(SEARCH("Significativo",V8)))</formula>
    </cfRule>
  </conditionalFormatting>
  <conditionalFormatting sqref="V68:V1048576">
    <cfRule type="containsText" dxfId="452" priority="629" operator="containsText" text="Potencialmente No Tolerable">
      <formula>NOT(ISERROR(SEARCH("Potencialmente No Tolerable",V68)))</formula>
    </cfRule>
    <cfRule type="containsText" dxfId="451" priority="630" operator="containsText" text="No Tolerable">
      <formula>NOT(ISERROR(SEARCH("No Tolerable",V68)))</formula>
    </cfRule>
    <cfRule type="containsText" dxfId="450" priority="631" operator="containsText" text="Tolerable">
      <formula>NOT(ISERROR(SEARCH("Tolerable",V68)))</formula>
    </cfRule>
  </conditionalFormatting>
  <conditionalFormatting sqref="W5 M6 V6">
    <cfRule type="containsText" dxfId="449" priority="620" operator="containsText" text="Potencialmente No Tolerable">
      <formula>NOT(ISERROR(SEARCH("Potencialmente No Tolerable",M5)))</formula>
    </cfRule>
    <cfRule type="containsText" dxfId="448" priority="621" operator="containsText" text="No Tolerable">
      <formula>NOT(ISERROR(SEARCH("No Tolerable",M5)))</formula>
    </cfRule>
    <cfRule type="containsText" dxfId="447" priority="622" operator="containsText" text="Tolerable">
      <formula>NOT(ISERROR(SEARCH("Tolerable",M5)))</formula>
    </cfRule>
  </conditionalFormatting>
  <conditionalFormatting sqref="E19">
    <cfRule type="containsText" dxfId="446" priority="596" operator="containsText" text="Positivo">
      <formula>NOT(ISERROR(SEARCH("Positivo",E19)))</formula>
    </cfRule>
    <cfRule type="containsText" dxfId="445" priority="597" operator="containsText" text="Negativo">
      <formula>NOT(ISERROR(SEARCH("Negativo",E19)))</formula>
    </cfRule>
  </conditionalFormatting>
  <conditionalFormatting sqref="E48">
    <cfRule type="containsText" dxfId="444" priority="582" operator="containsText" text="Positivo">
      <formula>NOT(ISERROR(SEARCH("Positivo",E48)))</formula>
    </cfRule>
    <cfRule type="containsText" dxfId="443" priority="583" operator="containsText" text="Negativo">
      <formula>NOT(ISERROR(SEARCH("Negativo",E48)))</formula>
    </cfRule>
  </conditionalFormatting>
  <conditionalFormatting sqref="E49">
    <cfRule type="containsText" dxfId="442" priority="560" operator="containsText" text="Positivo">
      <formula>NOT(ISERROR(SEARCH("Positivo",E49)))</formula>
    </cfRule>
    <cfRule type="containsText" dxfId="441" priority="561" operator="containsText" text="Negativo">
      <formula>NOT(ISERROR(SEARCH("Negativo",E49)))</formula>
    </cfRule>
  </conditionalFormatting>
  <conditionalFormatting sqref="E22:F22">
    <cfRule type="containsText" dxfId="440" priority="506" operator="containsText" text="Positivo">
      <formula>NOT(ISERROR(SEARCH("Positivo",E22)))</formula>
    </cfRule>
    <cfRule type="containsText" dxfId="439" priority="507" operator="containsText" text="Negativo">
      <formula>NOT(ISERROR(SEARCH("Negativo",E22)))</formula>
    </cfRule>
  </conditionalFormatting>
  <conditionalFormatting sqref="J22">
    <cfRule type="containsText" dxfId="438" priority="497" operator="containsText" text="Positivo">
      <formula>NOT(ISERROR(SEARCH("Positivo",J22)))</formula>
    </cfRule>
    <cfRule type="containsText" dxfId="437" priority="498" operator="containsText" text="Negativo">
      <formula>NOT(ISERROR(SEARCH("Negativo",J22)))</formula>
    </cfRule>
  </conditionalFormatting>
  <conditionalFormatting sqref="U22">
    <cfRule type="containsText" dxfId="436" priority="501" operator="containsText" text="Alta">
      <formula>NOT(ISERROR(SEARCH("Alta",U22)))</formula>
    </cfRule>
    <cfRule type="containsText" dxfId="435" priority="502" operator="containsText" text="Moderada">
      <formula>NOT(ISERROR(SEARCH("Moderada",U22)))</formula>
    </cfRule>
    <cfRule type="containsText" dxfId="434" priority="503" operator="containsText" text="Baja">
      <formula>NOT(ISERROR(SEARCH("Baja",U22)))</formula>
    </cfRule>
  </conditionalFormatting>
  <conditionalFormatting sqref="V22">
    <cfRule type="containsText" dxfId="433" priority="499" operator="containsText" text="No Significativo">
      <formula>NOT(ISERROR(SEARCH("No Significativo",V22)))</formula>
    </cfRule>
    <cfRule type="containsText" dxfId="432" priority="500" operator="containsText" text="Significativo">
      <formula>NOT(ISERROR(SEARCH("Significativo",V22)))</formula>
    </cfRule>
  </conditionalFormatting>
  <conditionalFormatting sqref="E23:F23">
    <cfRule type="containsText" dxfId="431" priority="495" operator="containsText" text="Positivo">
      <formula>NOT(ISERROR(SEARCH("Positivo",E23)))</formula>
    </cfRule>
    <cfRule type="containsText" dxfId="430" priority="496" operator="containsText" text="Negativo">
      <formula>NOT(ISERROR(SEARCH("Negativo",E23)))</formula>
    </cfRule>
  </conditionalFormatting>
  <conditionalFormatting sqref="E25:F28">
    <cfRule type="containsText" dxfId="429" priority="479" operator="containsText" text="Positivo">
      <formula>NOT(ISERROR(SEARCH("Positivo",E25)))</formula>
    </cfRule>
    <cfRule type="containsText" dxfId="428" priority="480" operator="containsText" text="Negativo">
      <formula>NOT(ISERROR(SEARCH("Negativo",E25)))</formula>
    </cfRule>
  </conditionalFormatting>
  <conditionalFormatting sqref="E24:F24">
    <cfRule type="containsText" dxfId="427" priority="477" operator="containsText" text="Positivo">
      <formula>NOT(ISERROR(SEARCH("Positivo",E24)))</formula>
    </cfRule>
    <cfRule type="containsText" dxfId="426" priority="478" operator="containsText" text="Negativo">
      <formula>NOT(ISERROR(SEARCH("Negativo",E24)))</formula>
    </cfRule>
  </conditionalFormatting>
  <conditionalFormatting sqref="F50:F51 F53:F57 F60:F61">
    <cfRule type="containsText" dxfId="425" priority="385" operator="containsText" text="Positivo">
      <formula>NOT(ISERROR(SEARCH("Positivo",F50)))</formula>
    </cfRule>
    <cfRule type="containsText" dxfId="424" priority="386" operator="containsText" text="Negativo">
      <formula>NOT(ISERROR(SEARCH("Negativo",F50)))</formula>
    </cfRule>
  </conditionalFormatting>
  <conditionalFormatting sqref="E50:E51 E53:E57 E60:E61">
    <cfRule type="containsText" dxfId="423" priority="383" operator="containsText" text="Positivo">
      <formula>NOT(ISERROR(SEARCH("Positivo",E50)))</formula>
    </cfRule>
    <cfRule type="containsText" dxfId="422" priority="384" operator="containsText" text="Negativo">
      <formula>NOT(ISERROR(SEARCH("Negativo",E50)))</formula>
    </cfRule>
  </conditionalFormatting>
  <conditionalFormatting sqref="E17:F17">
    <cfRule type="containsText" dxfId="421" priority="381" operator="containsText" text="Positivo">
      <formula>NOT(ISERROR(SEARCH("Positivo",E17)))</formula>
    </cfRule>
    <cfRule type="containsText" dxfId="420" priority="382" operator="containsText" text="Negativo">
      <formula>NOT(ISERROR(SEARCH("Negativo",E17)))</formula>
    </cfRule>
  </conditionalFormatting>
  <conditionalFormatting sqref="J23">
    <cfRule type="containsText" dxfId="419" priority="374" operator="containsText" text="Positivo">
      <formula>NOT(ISERROR(SEARCH("Positivo",J23)))</formula>
    </cfRule>
    <cfRule type="containsText" dxfId="418" priority="375" operator="containsText" text="Negativo">
      <formula>NOT(ISERROR(SEARCH("Negativo",J23)))</formula>
    </cfRule>
  </conditionalFormatting>
  <conditionalFormatting sqref="U23">
    <cfRule type="containsText" dxfId="417" priority="378" operator="containsText" text="Alta">
      <formula>NOT(ISERROR(SEARCH("Alta",U23)))</formula>
    </cfRule>
    <cfRule type="containsText" dxfId="416" priority="379" operator="containsText" text="Moderada">
      <formula>NOT(ISERROR(SEARCH("Moderada",U23)))</formula>
    </cfRule>
    <cfRule type="containsText" dxfId="415" priority="380" operator="containsText" text="Baja">
      <formula>NOT(ISERROR(SEARCH("Baja",U23)))</formula>
    </cfRule>
  </conditionalFormatting>
  <conditionalFormatting sqref="J24">
    <cfRule type="containsText" dxfId="414" priority="367" operator="containsText" text="Positivo">
      <formula>NOT(ISERROR(SEARCH("Positivo",J24)))</formula>
    </cfRule>
    <cfRule type="containsText" dxfId="413" priority="368" operator="containsText" text="Negativo">
      <formula>NOT(ISERROR(SEARCH("Negativo",J24)))</formula>
    </cfRule>
  </conditionalFormatting>
  <conditionalFormatting sqref="U24">
    <cfRule type="containsText" dxfId="412" priority="371" operator="containsText" text="Alta">
      <formula>NOT(ISERROR(SEARCH("Alta",U24)))</formula>
    </cfRule>
    <cfRule type="containsText" dxfId="411" priority="372" operator="containsText" text="Moderada">
      <formula>NOT(ISERROR(SEARCH("Moderada",U24)))</formula>
    </cfRule>
    <cfRule type="containsText" dxfId="410" priority="373" operator="containsText" text="Baja">
      <formula>NOT(ISERROR(SEARCH("Baja",U24)))</formula>
    </cfRule>
  </conditionalFormatting>
  <conditionalFormatting sqref="J25">
    <cfRule type="containsText" dxfId="409" priority="360" operator="containsText" text="Positivo">
      <formula>NOT(ISERROR(SEARCH("Positivo",J25)))</formula>
    </cfRule>
    <cfRule type="containsText" dxfId="408" priority="361" operator="containsText" text="Negativo">
      <formula>NOT(ISERROR(SEARCH("Negativo",J25)))</formula>
    </cfRule>
  </conditionalFormatting>
  <conditionalFormatting sqref="U25">
    <cfRule type="containsText" dxfId="407" priority="364" operator="containsText" text="Alta">
      <formula>NOT(ISERROR(SEARCH("Alta",U25)))</formula>
    </cfRule>
    <cfRule type="containsText" dxfId="406" priority="365" operator="containsText" text="Moderada">
      <formula>NOT(ISERROR(SEARCH("Moderada",U25)))</formula>
    </cfRule>
    <cfRule type="containsText" dxfId="405" priority="366" operator="containsText" text="Baja">
      <formula>NOT(ISERROR(SEARCH("Baja",U25)))</formula>
    </cfRule>
  </conditionalFormatting>
  <conditionalFormatting sqref="J26">
    <cfRule type="containsText" dxfId="404" priority="353" operator="containsText" text="Positivo">
      <formula>NOT(ISERROR(SEARCH("Positivo",J26)))</formula>
    </cfRule>
    <cfRule type="containsText" dxfId="403" priority="354" operator="containsText" text="Negativo">
      <formula>NOT(ISERROR(SEARCH("Negativo",J26)))</formula>
    </cfRule>
  </conditionalFormatting>
  <conditionalFormatting sqref="U26">
    <cfRule type="containsText" dxfId="402" priority="357" operator="containsText" text="Alta">
      <formula>NOT(ISERROR(SEARCH("Alta",U26)))</formula>
    </cfRule>
    <cfRule type="containsText" dxfId="401" priority="358" operator="containsText" text="Moderada">
      <formula>NOT(ISERROR(SEARCH("Moderada",U26)))</formula>
    </cfRule>
    <cfRule type="containsText" dxfId="400" priority="359" operator="containsText" text="Baja">
      <formula>NOT(ISERROR(SEARCH("Baja",U26)))</formula>
    </cfRule>
  </conditionalFormatting>
  <conditionalFormatting sqref="J27">
    <cfRule type="containsText" dxfId="399" priority="346" operator="containsText" text="Positivo">
      <formula>NOT(ISERROR(SEARCH("Positivo",J27)))</formula>
    </cfRule>
    <cfRule type="containsText" dxfId="398" priority="347" operator="containsText" text="Negativo">
      <formula>NOT(ISERROR(SEARCH("Negativo",J27)))</formula>
    </cfRule>
  </conditionalFormatting>
  <conditionalFormatting sqref="U27">
    <cfRule type="containsText" dxfId="397" priority="350" operator="containsText" text="Alta">
      <formula>NOT(ISERROR(SEARCH("Alta",U27)))</formula>
    </cfRule>
    <cfRule type="containsText" dxfId="396" priority="351" operator="containsText" text="Moderada">
      <formula>NOT(ISERROR(SEARCH("Moderada",U27)))</formula>
    </cfRule>
    <cfRule type="containsText" dxfId="395" priority="352" operator="containsText" text="Baja">
      <formula>NOT(ISERROR(SEARCH("Baja",U27)))</formula>
    </cfRule>
  </conditionalFormatting>
  <conditionalFormatting sqref="V27">
    <cfRule type="containsText" dxfId="394" priority="348" operator="containsText" text="No Significativo">
      <formula>NOT(ISERROR(SEARCH("No Significativo",V27)))</formula>
    </cfRule>
    <cfRule type="containsText" dxfId="393" priority="349" operator="containsText" text="Significativo">
      <formula>NOT(ISERROR(SEARCH("Significativo",V27)))</formula>
    </cfRule>
  </conditionalFormatting>
  <conditionalFormatting sqref="J28">
    <cfRule type="containsText" dxfId="392" priority="339" operator="containsText" text="Positivo">
      <formula>NOT(ISERROR(SEARCH("Positivo",J28)))</formula>
    </cfRule>
    <cfRule type="containsText" dxfId="391" priority="340" operator="containsText" text="Negativo">
      <formula>NOT(ISERROR(SEARCH("Negativo",J28)))</formula>
    </cfRule>
  </conditionalFormatting>
  <conditionalFormatting sqref="U28">
    <cfRule type="containsText" dxfId="390" priority="343" operator="containsText" text="Alta">
      <formula>NOT(ISERROR(SEARCH("Alta",U28)))</formula>
    </cfRule>
    <cfRule type="containsText" dxfId="389" priority="344" operator="containsText" text="Moderada">
      <formula>NOT(ISERROR(SEARCH("Moderada",U28)))</formula>
    </cfRule>
    <cfRule type="containsText" dxfId="388" priority="345" operator="containsText" text="Baja">
      <formula>NOT(ISERROR(SEARCH("Baja",U28)))</formula>
    </cfRule>
  </conditionalFormatting>
  <conditionalFormatting sqref="V28">
    <cfRule type="containsText" dxfId="387" priority="341" operator="containsText" text="No Significativo">
      <formula>NOT(ISERROR(SEARCH("No Significativo",V28)))</formula>
    </cfRule>
    <cfRule type="containsText" dxfId="386" priority="342" operator="containsText" text="Significativo">
      <formula>NOT(ISERROR(SEARCH("Significativo",V28)))</formula>
    </cfRule>
  </conditionalFormatting>
  <conditionalFormatting sqref="E29:F29">
    <cfRule type="containsText" dxfId="385" priority="335" operator="containsText" text="Positivo">
      <formula>NOT(ISERROR(SEARCH("Positivo",E29)))</formula>
    </cfRule>
    <cfRule type="containsText" dxfId="384" priority="336" operator="containsText" text="Negativo">
      <formula>NOT(ISERROR(SEARCH("Negativo",E29)))</formula>
    </cfRule>
  </conditionalFormatting>
  <conditionalFormatting sqref="J29">
    <cfRule type="containsText" dxfId="383" priority="328" operator="containsText" text="Positivo">
      <formula>NOT(ISERROR(SEARCH("Positivo",J29)))</formula>
    </cfRule>
    <cfRule type="containsText" dxfId="382" priority="329" operator="containsText" text="Negativo">
      <formula>NOT(ISERROR(SEARCH("Negativo",J29)))</formula>
    </cfRule>
  </conditionalFormatting>
  <conditionalFormatting sqref="U29">
    <cfRule type="containsText" dxfId="381" priority="332" operator="containsText" text="Alta">
      <formula>NOT(ISERROR(SEARCH("Alta",U29)))</formula>
    </cfRule>
    <cfRule type="containsText" dxfId="380" priority="333" operator="containsText" text="Moderada">
      <formula>NOT(ISERROR(SEARCH("Moderada",U29)))</formula>
    </cfRule>
    <cfRule type="containsText" dxfId="379" priority="334" operator="containsText" text="Baja">
      <formula>NOT(ISERROR(SEARCH("Baja",U29)))</formula>
    </cfRule>
  </conditionalFormatting>
  <conditionalFormatting sqref="E30:F30">
    <cfRule type="containsText" dxfId="378" priority="326" operator="containsText" text="Positivo">
      <formula>NOT(ISERROR(SEARCH("Positivo",E30)))</formula>
    </cfRule>
    <cfRule type="containsText" dxfId="377" priority="327" operator="containsText" text="Negativo">
      <formula>NOT(ISERROR(SEARCH("Negativo",E30)))</formula>
    </cfRule>
  </conditionalFormatting>
  <conditionalFormatting sqref="J30">
    <cfRule type="containsText" dxfId="376" priority="319" operator="containsText" text="Positivo">
      <formula>NOT(ISERROR(SEARCH("Positivo",J30)))</formula>
    </cfRule>
    <cfRule type="containsText" dxfId="375" priority="320" operator="containsText" text="Negativo">
      <formula>NOT(ISERROR(SEARCH("Negativo",J30)))</formula>
    </cfRule>
  </conditionalFormatting>
  <conditionalFormatting sqref="U30:U31">
    <cfRule type="containsText" dxfId="374" priority="323" operator="containsText" text="Alta">
      <formula>NOT(ISERROR(SEARCH("Alta",U30)))</formula>
    </cfRule>
    <cfRule type="containsText" dxfId="373" priority="324" operator="containsText" text="Moderada">
      <formula>NOT(ISERROR(SEARCH("Moderada",U30)))</formula>
    </cfRule>
    <cfRule type="containsText" dxfId="372" priority="325" operator="containsText" text="Baja">
      <formula>NOT(ISERROR(SEARCH("Baja",U30)))</formula>
    </cfRule>
  </conditionalFormatting>
  <conditionalFormatting sqref="F31">
    <cfRule type="containsText" dxfId="371" priority="317" operator="containsText" text="Positivo">
      <formula>NOT(ISERROR(SEARCH("Positivo",F31)))</formula>
    </cfRule>
    <cfRule type="containsText" dxfId="370" priority="318" operator="containsText" text="Negativo">
      <formula>NOT(ISERROR(SEARCH("Negativo",F31)))</formula>
    </cfRule>
  </conditionalFormatting>
  <conditionalFormatting sqref="F32:F36 F40:F43 F46">
    <cfRule type="containsText" dxfId="369" priority="315" operator="containsText" text="Positivo">
      <formula>NOT(ISERROR(SEARCH("Positivo",F32)))</formula>
    </cfRule>
    <cfRule type="containsText" dxfId="368" priority="316" operator="containsText" text="Negativo">
      <formula>NOT(ISERROR(SEARCH("Negativo",F32)))</formula>
    </cfRule>
  </conditionalFormatting>
  <conditionalFormatting sqref="J32">
    <cfRule type="containsText" dxfId="367" priority="308" operator="containsText" text="Positivo">
      <formula>NOT(ISERROR(SEARCH("Positivo",J32)))</formula>
    </cfRule>
    <cfRule type="containsText" dxfId="366" priority="309" operator="containsText" text="Negativo">
      <formula>NOT(ISERROR(SEARCH("Negativo",J32)))</formula>
    </cfRule>
  </conditionalFormatting>
  <conditionalFormatting sqref="U32">
    <cfRule type="containsText" dxfId="365" priority="312" operator="containsText" text="Alta">
      <formula>NOT(ISERROR(SEARCH("Alta",U32)))</formula>
    </cfRule>
    <cfRule type="containsText" dxfId="364" priority="313" operator="containsText" text="Moderada">
      <formula>NOT(ISERROR(SEARCH("Moderada",U32)))</formula>
    </cfRule>
    <cfRule type="containsText" dxfId="363" priority="314" operator="containsText" text="Baja">
      <formula>NOT(ISERROR(SEARCH("Baja",U32)))</formula>
    </cfRule>
  </conditionalFormatting>
  <conditionalFormatting sqref="J33">
    <cfRule type="containsText" dxfId="362" priority="304" operator="containsText" text="Positivo">
      <formula>NOT(ISERROR(SEARCH("Positivo",J33)))</formula>
    </cfRule>
    <cfRule type="containsText" dxfId="361" priority="305" operator="containsText" text="Negativo">
      <formula>NOT(ISERROR(SEARCH("Negativo",J33)))</formula>
    </cfRule>
  </conditionalFormatting>
  <conditionalFormatting sqref="U33">
    <cfRule type="containsText" dxfId="360" priority="301" operator="containsText" text="Alta">
      <formula>NOT(ISERROR(SEARCH("Alta",U33)))</formula>
    </cfRule>
    <cfRule type="containsText" dxfId="359" priority="302" operator="containsText" text="Moderada">
      <formula>NOT(ISERROR(SEARCH("Moderada",U33)))</formula>
    </cfRule>
    <cfRule type="containsText" dxfId="358" priority="303" operator="containsText" text="Baja">
      <formula>NOT(ISERROR(SEARCH("Baja",U33)))</formula>
    </cfRule>
  </conditionalFormatting>
  <conditionalFormatting sqref="J34">
    <cfRule type="containsText" dxfId="357" priority="292" operator="containsText" text="Positivo">
      <formula>NOT(ISERROR(SEARCH("Positivo",J34)))</formula>
    </cfRule>
    <cfRule type="containsText" dxfId="356" priority="293" operator="containsText" text="Negativo">
      <formula>NOT(ISERROR(SEARCH("Negativo",J34)))</formula>
    </cfRule>
  </conditionalFormatting>
  <conditionalFormatting sqref="U34">
    <cfRule type="containsText" dxfId="355" priority="296" operator="containsText" text="Alta">
      <formula>NOT(ISERROR(SEARCH("Alta",U34)))</formula>
    </cfRule>
    <cfRule type="containsText" dxfId="354" priority="297" operator="containsText" text="Moderada">
      <formula>NOT(ISERROR(SEARCH("Moderada",U34)))</formula>
    </cfRule>
    <cfRule type="containsText" dxfId="353" priority="298" operator="containsText" text="Baja">
      <formula>NOT(ISERROR(SEARCH("Baja",U34)))</formula>
    </cfRule>
  </conditionalFormatting>
  <conditionalFormatting sqref="J35">
    <cfRule type="containsText" dxfId="352" priority="287" operator="containsText" text="Positivo">
      <formula>NOT(ISERROR(SEARCH("Positivo",J35)))</formula>
    </cfRule>
    <cfRule type="containsText" dxfId="351" priority="288" operator="containsText" text="Negativo">
      <formula>NOT(ISERROR(SEARCH("Negativo",J35)))</formula>
    </cfRule>
  </conditionalFormatting>
  <conditionalFormatting sqref="U35">
    <cfRule type="containsText" dxfId="350" priority="289" operator="containsText" text="Alta">
      <formula>NOT(ISERROR(SEARCH("Alta",U35)))</formula>
    </cfRule>
    <cfRule type="containsText" dxfId="349" priority="290" operator="containsText" text="Moderada">
      <formula>NOT(ISERROR(SEARCH("Moderada",U35)))</formula>
    </cfRule>
    <cfRule type="containsText" dxfId="348" priority="291" operator="containsText" text="Baja">
      <formula>NOT(ISERROR(SEARCH("Baja",U35)))</formula>
    </cfRule>
  </conditionalFormatting>
  <conditionalFormatting sqref="J36:J37">
    <cfRule type="containsText" dxfId="347" priority="280" operator="containsText" text="Positivo">
      <formula>NOT(ISERROR(SEARCH("Positivo",J36)))</formula>
    </cfRule>
    <cfRule type="containsText" dxfId="346" priority="281" operator="containsText" text="Negativo">
      <formula>NOT(ISERROR(SEARCH("Negativo",J36)))</formula>
    </cfRule>
  </conditionalFormatting>
  <conditionalFormatting sqref="U36:U37 U39">
    <cfRule type="containsText" dxfId="345" priority="284" operator="containsText" text="Alta">
      <formula>NOT(ISERROR(SEARCH("Alta",U36)))</formula>
    </cfRule>
    <cfRule type="containsText" dxfId="344" priority="285" operator="containsText" text="Moderada">
      <formula>NOT(ISERROR(SEARCH("Moderada",U36)))</formula>
    </cfRule>
    <cfRule type="containsText" dxfId="343" priority="286" operator="containsText" text="Baja">
      <formula>NOT(ISERROR(SEARCH("Baja",U36)))</formula>
    </cfRule>
  </conditionalFormatting>
  <conditionalFormatting sqref="F37">
    <cfRule type="containsText" dxfId="342" priority="264" operator="containsText" text="Positivo">
      <formula>NOT(ISERROR(SEARCH("Positivo",F37)))</formula>
    </cfRule>
    <cfRule type="containsText" dxfId="341" priority="265" operator="containsText" text="Negativo">
      <formula>NOT(ISERROR(SEARCH("Negativo",F37)))</formula>
    </cfRule>
  </conditionalFormatting>
  <conditionalFormatting sqref="E39">
    <cfRule type="containsText" dxfId="340" priority="278" operator="containsText" text="Positivo">
      <formula>NOT(ISERROR(SEARCH("Positivo",E39)))</formula>
    </cfRule>
    <cfRule type="containsText" dxfId="339" priority="279" operator="containsText" text="Negativo">
      <formula>NOT(ISERROR(SEARCH("Negativo",E39)))</formula>
    </cfRule>
  </conditionalFormatting>
  <conditionalFormatting sqref="F39">
    <cfRule type="containsText" dxfId="338" priority="272" operator="containsText" text="Positivo">
      <formula>NOT(ISERROR(SEARCH("Positivo",F39)))</formula>
    </cfRule>
    <cfRule type="containsText" dxfId="337" priority="273" operator="containsText" text="Negativo">
      <formula>NOT(ISERROR(SEARCH("Negativo",F39)))</formula>
    </cfRule>
  </conditionalFormatting>
  <conditionalFormatting sqref="E37">
    <cfRule type="containsText" dxfId="336" priority="270" operator="containsText" text="Positivo">
      <formula>NOT(ISERROR(SEARCH("Positivo",E37)))</formula>
    </cfRule>
    <cfRule type="containsText" dxfId="335" priority="271" operator="containsText" text="Negativo">
      <formula>NOT(ISERROR(SEARCH("Negativo",E37)))</formula>
    </cfRule>
  </conditionalFormatting>
  <conditionalFormatting sqref="E38">
    <cfRule type="containsText" dxfId="334" priority="262" operator="containsText" text="Positivo">
      <formula>NOT(ISERROR(SEARCH("Positivo",E38)))</formula>
    </cfRule>
    <cfRule type="containsText" dxfId="333" priority="263" operator="containsText" text="Negativo">
      <formula>NOT(ISERROR(SEARCH("Negativo",E38)))</formula>
    </cfRule>
  </conditionalFormatting>
  <conditionalFormatting sqref="F38">
    <cfRule type="containsText" dxfId="332" priority="256" operator="containsText" text="Positivo">
      <formula>NOT(ISERROR(SEARCH("Positivo",F38)))</formula>
    </cfRule>
    <cfRule type="containsText" dxfId="331" priority="257" operator="containsText" text="Negativo">
      <formula>NOT(ISERROR(SEARCH("Negativo",F38)))</formula>
    </cfRule>
  </conditionalFormatting>
  <conditionalFormatting sqref="J38">
    <cfRule type="containsText" dxfId="330" priority="249" operator="containsText" text="Positivo">
      <formula>NOT(ISERROR(SEARCH("Positivo",J38)))</formula>
    </cfRule>
    <cfRule type="containsText" dxfId="329" priority="250" operator="containsText" text="Negativo">
      <formula>NOT(ISERROR(SEARCH("Negativo",J38)))</formula>
    </cfRule>
  </conditionalFormatting>
  <conditionalFormatting sqref="U38">
    <cfRule type="containsText" dxfId="328" priority="253" operator="containsText" text="Alta">
      <formula>NOT(ISERROR(SEARCH("Alta",U38)))</formula>
    </cfRule>
    <cfRule type="containsText" dxfId="327" priority="254" operator="containsText" text="Moderada">
      <formula>NOT(ISERROR(SEARCH("Moderada",U38)))</formula>
    </cfRule>
    <cfRule type="containsText" dxfId="326" priority="255" operator="containsText" text="Baja">
      <formula>NOT(ISERROR(SEARCH("Baja",U38)))</formula>
    </cfRule>
  </conditionalFormatting>
  <conditionalFormatting sqref="J39">
    <cfRule type="containsText" dxfId="325" priority="243" operator="containsText" text="Positivo">
      <formula>NOT(ISERROR(SEARCH("Positivo",J39)))</formula>
    </cfRule>
    <cfRule type="containsText" dxfId="324" priority="244" operator="containsText" text="Negativo">
      <formula>NOT(ISERROR(SEARCH("Negativo",J39)))</formula>
    </cfRule>
  </conditionalFormatting>
  <conditionalFormatting sqref="J40">
    <cfRule type="containsText" dxfId="323" priority="234" operator="containsText" text="Positivo">
      <formula>NOT(ISERROR(SEARCH("Positivo",J40)))</formula>
    </cfRule>
    <cfRule type="containsText" dxfId="322" priority="235" operator="containsText" text="Negativo">
      <formula>NOT(ISERROR(SEARCH("Negativo",J40)))</formula>
    </cfRule>
  </conditionalFormatting>
  <conditionalFormatting sqref="U40">
    <cfRule type="containsText" dxfId="321" priority="238" operator="containsText" text="Alta">
      <formula>NOT(ISERROR(SEARCH("Alta",U40)))</formula>
    </cfRule>
    <cfRule type="containsText" dxfId="320" priority="239" operator="containsText" text="Moderada">
      <formula>NOT(ISERROR(SEARCH("Moderada",U40)))</formula>
    </cfRule>
    <cfRule type="containsText" dxfId="319" priority="240" operator="containsText" text="Baja">
      <formula>NOT(ISERROR(SEARCH("Baja",U40)))</formula>
    </cfRule>
  </conditionalFormatting>
  <conditionalFormatting sqref="J42">
    <cfRule type="containsText" dxfId="318" priority="227" operator="containsText" text="Positivo">
      <formula>NOT(ISERROR(SEARCH("Positivo",J42)))</formula>
    </cfRule>
    <cfRule type="containsText" dxfId="317" priority="228" operator="containsText" text="Negativo">
      <formula>NOT(ISERROR(SEARCH("Negativo",J42)))</formula>
    </cfRule>
  </conditionalFormatting>
  <conditionalFormatting sqref="U42:U43">
    <cfRule type="containsText" dxfId="316" priority="231" operator="containsText" text="Alta">
      <formula>NOT(ISERROR(SEARCH("Alta",U42)))</formula>
    </cfRule>
    <cfRule type="containsText" dxfId="315" priority="232" operator="containsText" text="Moderada">
      <formula>NOT(ISERROR(SEARCH("Moderada",U42)))</formula>
    </cfRule>
    <cfRule type="containsText" dxfId="314" priority="233" operator="containsText" text="Baja">
      <formula>NOT(ISERROR(SEARCH("Baja",U42)))</formula>
    </cfRule>
  </conditionalFormatting>
  <conditionalFormatting sqref="J41">
    <cfRule type="containsText" dxfId="313" priority="220" operator="containsText" text="Positivo">
      <formula>NOT(ISERROR(SEARCH("Positivo",J41)))</formula>
    </cfRule>
    <cfRule type="containsText" dxfId="312" priority="221" operator="containsText" text="Negativo">
      <formula>NOT(ISERROR(SEARCH("Negativo",J41)))</formula>
    </cfRule>
  </conditionalFormatting>
  <conditionalFormatting sqref="U41">
    <cfRule type="containsText" dxfId="311" priority="224" operator="containsText" text="Alta">
      <formula>NOT(ISERROR(SEARCH("Alta",U41)))</formula>
    </cfRule>
    <cfRule type="containsText" dxfId="310" priority="225" operator="containsText" text="Moderada">
      <formula>NOT(ISERROR(SEARCH("Moderada",U41)))</formula>
    </cfRule>
    <cfRule type="containsText" dxfId="309" priority="226" operator="containsText" text="Baja">
      <formula>NOT(ISERROR(SEARCH("Baja",U41)))</formula>
    </cfRule>
  </conditionalFormatting>
  <conditionalFormatting sqref="E44:E45">
    <cfRule type="containsText" dxfId="308" priority="212" operator="containsText" text="Positivo">
      <formula>NOT(ISERROR(SEARCH("Positivo",E44)))</formula>
    </cfRule>
    <cfRule type="containsText" dxfId="307" priority="213" operator="containsText" text="Negativo">
      <formula>NOT(ISERROR(SEARCH("Negativo",E44)))</formula>
    </cfRule>
  </conditionalFormatting>
  <conditionalFormatting sqref="F44:F45">
    <cfRule type="containsText" dxfId="306" priority="210" operator="containsText" text="Positivo">
      <formula>NOT(ISERROR(SEARCH("Positivo",F44)))</formula>
    </cfRule>
    <cfRule type="containsText" dxfId="305" priority="211" operator="containsText" text="Negativo">
      <formula>NOT(ISERROR(SEARCH("Negativo",F44)))</formula>
    </cfRule>
  </conditionalFormatting>
  <conditionalFormatting sqref="J45">
    <cfRule type="containsText" dxfId="304" priority="203" operator="containsText" text="Positivo">
      <formula>NOT(ISERROR(SEARCH("Positivo",J45)))</formula>
    </cfRule>
    <cfRule type="containsText" dxfId="303" priority="204" operator="containsText" text="Negativo">
      <formula>NOT(ISERROR(SEARCH("Negativo",J45)))</formula>
    </cfRule>
  </conditionalFormatting>
  <conditionalFormatting sqref="U45">
    <cfRule type="containsText" dxfId="302" priority="207" operator="containsText" text="Alta">
      <formula>NOT(ISERROR(SEARCH("Alta",U45)))</formula>
    </cfRule>
    <cfRule type="containsText" dxfId="301" priority="208" operator="containsText" text="Moderada">
      <formula>NOT(ISERROR(SEARCH("Moderada",U45)))</formula>
    </cfRule>
    <cfRule type="containsText" dxfId="300" priority="209" operator="containsText" text="Baja">
      <formula>NOT(ISERROR(SEARCH("Baja",U45)))</formula>
    </cfRule>
  </conditionalFormatting>
  <conditionalFormatting sqref="J44">
    <cfRule type="containsText" dxfId="299" priority="196" operator="containsText" text="Positivo">
      <formula>NOT(ISERROR(SEARCH("Positivo",J44)))</formula>
    </cfRule>
    <cfRule type="containsText" dxfId="298" priority="197" operator="containsText" text="Negativo">
      <formula>NOT(ISERROR(SEARCH("Negativo",J44)))</formula>
    </cfRule>
  </conditionalFormatting>
  <conditionalFormatting sqref="U44">
    <cfRule type="containsText" dxfId="297" priority="200" operator="containsText" text="Alta">
      <formula>NOT(ISERROR(SEARCH("Alta",U44)))</formula>
    </cfRule>
    <cfRule type="containsText" dxfId="296" priority="201" operator="containsText" text="Moderada">
      <formula>NOT(ISERROR(SEARCH("Moderada",U44)))</formula>
    </cfRule>
    <cfRule type="containsText" dxfId="295" priority="202" operator="containsText" text="Baja">
      <formula>NOT(ISERROR(SEARCH("Baja",U44)))</formula>
    </cfRule>
  </conditionalFormatting>
  <conditionalFormatting sqref="J46">
    <cfRule type="containsText" dxfId="294" priority="189" operator="containsText" text="Positivo">
      <formula>NOT(ISERROR(SEARCH("Positivo",J46)))</formula>
    </cfRule>
    <cfRule type="containsText" dxfId="293" priority="190" operator="containsText" text="Negativo">
      <formula>NOT(ISERROR(SEARCH("Negativo",J46)))</formula>
    </cfRule>
  </conditionalFormatting>
  <conditionalFormatting sqref="U46">
    <cfRule type="containsText" dxfId="292" priority="191" operator="containsText" text="Alta">
      <formula>NOT(ISERROR(SEARCH("Alta",U46)))</formula>
    </cfRule>
    <cfRule type="containsText" dxfId="291" priority="192" operator="containsText" text="Moderada">
      <formula>NOT(ISERROR(SEARCH("Moderada",U46)))</formula>
    </cfRule>
    <cfRule type="containsText" dxfId="290" priority="193" operator="containsText" text="Baja">
      <formula>NOT(ISERROR(SEARCH("Baja",U46)))</formula>
    </cfRule>
  </conditionalFormatting>
  <conditionalFormatting sqref="J50">
    <cfRule type="containsText" dxfId="289" priority="182" operator="containsText" text="Positivo">
      <formula>NOT(ISERROR(SEARCH("Positivo",J50)))</formula>
    </cfRule>
    <cfRule type="containsText" dxfId="288" priority="183" operator="containsText" text="Negativo">
      <formula>NOT(ISERROR(SEARCH("Negativo",J50)))</formula>
    </cfRule>
  </conditionalFormatting>
  <conditionalFormatting sqref="U50">
    <cfRule type="containsText" dxfId="287" priority="186" operator="containsText" text="Alta">
      <formula>NOT(ISERROR(SEARCH("Alta",U50)))</formula>
    </cfRule>
    <cfRule type="containsText" dxfId="286" priority="187" operator="containsText" text="Moderada">
      <formula>NOT(ISERROR(SEARCH("Moderada",U50)))</formula>
    </cfRule>
    <cfRule type="containsText" dxfId="285" priority="188" operator="containsText" text="Baja">
      <formula>NOT(ISERROR(SEARCH("Baja",U50)))</formula>
    </cfRule>
  </conditionalFormatting>
  <conditionalFormatting sqref="F52">
    <cfRule type="containsText" dxfId="284" priority="174" operator="containsText" text="Positivo">
      <formula>NOT(ISERROR(SEARCH("Positivo",F52)))</formula>
    </cfRule>
    <cfRule type="containsText" dxfId="283" priority="175" operator="containsText" text="Negativo">
      <formula>NOT(ISERROR(SEARCH("Negativo",F52)))</formula>
    </cfRule>
  </conditionalFormatting>
  <conditionalFormatting sqref="E52">
    <cfRule type="containsText" dxfId="282" priority="172" operator="containsText" text="Positivo">
      <formula>NOT(ISERROR(SEARCH("Positivo",E52)))</formula>
    </cfRule>
    <cfRule type="containsText" dxfId="281" priority="173" operator="containsText" text="Negativo">
      <formula>NOT(ISERROR(SEARCH("Negativo",E52)))</formula>
    </cfRule>
  </conditionalFormatting>
  <conditionalFormatting sqref="J57">
    <cfRule type="containsText" dxfId="280" priority="130" operator="containsText" text="Positivo">
      <formula>NOT(ISERROR(SEARCH("Positivo",J57)))</formula>
    </cfRule>
    <cfRule type="containsText" dxfId="279" priority="131" operator="containsText" text="Negativo">
      <formula>NOT(ISERROR(SEARCH("Negativo",J57)))</formula>
    </cfRule>
  </conditionalFormatting>
  <conditionalFormatting sqref="J52:J53">
    <cfRule type="containsText" dxfId="278" priority="165" operator="containsText" text="Positivo">
      <formula>NOT(ISERROR(SEARCH("Positivo",J52)))</formula>
    </cfRule>
    <cfRule type="containsText" dxfId="277" priority="166" operator="containsText" text="Negativo">
      <formula>NOT(ISERROR(SEARCH("Negativo",J52)))</formula>
    </cfRule>
  </conditionalFormatting>
  <conditionalFormatting sqref="U52:U53">
    <cfRule type="containsText" dxfId="276" priority="169" operator="containsText" text="Alta">
      <formula>NOT(ISERROR(SEARCH("Alta",U52)))</formula>
    </cfRule>
    <cfRule type="containsText" dxfId="275" priority="170" operator="containsText" text="Moderada">
      <formula>NOT(ISERROR(SEARCH("Moderada",U52)))</formula>
    </cfRule>
    <cfRule type="containsText" dxfId="274" priority="171" operator="containsText" text="Baja">
      <formula>NOT(ISERROR(SEARCH("Baja",U52)))</formula>
    </cfRule>
  </conditionalFormatting>
  <conditionalFormatting sqref="J51">
    <cfRule type="containsText" dxfId="273" priority="158" operator="containsText" text="Positivo">
      <formula>NOT(ISERROR(SEARCH("Positivo",J51)))</formula>
    </cfRule>
    <cfRule type="containsText" dxfId="272" priority="159" operator="containsText" text="Negativo">
      <formula>NOT(ISERROR(SEARCH("Negativo",J51)))</formula>
    </cfRule>
  </conditionalFormatting>
  <conditionalFormatting sqref="U51">
    <cfRule type="containsText" dxfId="271" priority="162" operator="containsText" text="Alta">
      <formula>NOT(ISERROR(SEARCH("Alta",U51)))</formula>
    </cfRule>
    <cfRule type="containsText" dxfId="270" priority="163" operator="containsText" text="Moderada">
      <formula>NOT(ISERROR(SEARCH("Moderada",U51)))</formula>
    </cfRule>
    <cfRule type="containsText" dxfId="269" priority="164" operator="containsText" text="Baja">
      <formula>NOT(ISERROR(SEARCH("Baja",U51)))</formula>
    </cfRule>
  </conditionalFormatting>
  <conditionalFormatting sqref="J61">
    <cfRule type="containsText" dxfId="268" priority="91" operator="containsText" text="Positivo">
      <formula>NOT(ISERROR(SEARCH("Positivo",J61)))</formula>
    </cfRule>
    <cfRule type="containsText" dxfId="267" priority="92" operator="containsText" text="Negativo">
      <formula>NOT(ISERROR(SEARCH("Negativo",J61)))</formula>
    </cfRule>
  </conditionalFormatting>
  <conditionalFormatting sqref="U57">
    <cfRule type="containsText" dxfId="266" priority="134" operator="containsText" text="Alta">
      <formula>NOT(ISERROR(SEARCH("Alta",U57)))</formula>
    </cfRule>
    <cfRule type="containsText" dxfId="265" priority="135" operator="containsText" text="Moderada">
      <formula>NOT(ISERROR(SEARCH("Moderada",U57)))</formula>
    </cfRule>
    <cfRule type="containsText" dxfId="264" priority="136" operator="containsText" text="Baja">
      <formula>NOT(ISERROR(SEARCH("Baja",U57)))</formula>
    </cfRule>
  </conditionalFormatting>
  <conditionalFormatting sqref="J54:J55">
    <cfRule type="containsText" dxfId="263" priority="144" operator="containsText" text="Positivo">
      <formula>NOT(ISERROR(SEARCH("Positivo",J54)))</formula>
    </cfRule>
    <cfRule type="containsText" dxfId="262" priority="145" operator="containsText" text="Negativo">
      <formula>NOT(ISERROR(SEARCH("Negativo",J54)))</formula>
    </cfRule>
  </conditionalFormatting>
  <conditionalFormatting sqref="U54:U55">
    <cfRule type="containsText" dxfId="261" priority="148" operator="containsText" text="Alta">
      <formula>NOT(ISERROR(SEARCH("Alta",U54)))</formula>
    </cfRule>
    <cfRule type="containsText" dxfId="260" priority="149" operator="containsText" text="Moderada">
      <formula>NOT(ISERROR(SEARCH("Moderada",U54)))</formula>
    </cfRule>
    <cfRule type="containsText" dxfId="259" priority="150" operator="containsText" text="Baja">
      <formula>NOT(ISERROR(SEARCH("Baja",U54)))</formula>
    </cfRule>
  </conditionalFormatting>
  <conditionalFormatting sqref="J56">
    <cfRule type="containsText" dxfId="258" priority="137" operator="containsText" text="Positivo">
      <formula>NOT(ISERROR(SEARCH("Positivo",J56)))</formula>
    </cfRule>
    <cfRule type="containsText" dxfId="257" priority="138" operator="containsText" text="Negativo">
      <formula>NOT(ISERROR(SEARCH("Negativo",J56)))</formula>
    </cfRule>
  </conditionalFormatting>
  <conditionalFormatting sqref="U56">
    <cfRule type="containsText" dxfId="256" priority="141" operator="containsText" text="Alta">
      <formula>NOT(ISERROR(SEARCH("Alta",U56)))</formula>
    </cfRule>
    <cfRule type="containsText" dxfId="255" priority="142" operator="containsText" text="Moderada">
      <formula>NOT(ISERROR(SEARCH("Moderada",U56)))</formula>
    </cfRule>
    <cfRule type="containsText" dxfId="254" priority="143" operator="containsText" text="Baja">
      <formula>NOT(ISERROR(SEARCH("Baja",U56)))</formula>
    </cfRule>
  </conditionalFormatting>
  <conditionalFormatting sqref="U61">
    <cfRule type="containsText" dxfId="253" priority="95" operator="containsText" text="Alta">
      <formula>NOT(ISERROR(SEARCH("Alta",U61)))</formula>
    </cfRule>
    <cfRule type="containsText" dxfId="252" priority="96" operator="containsText" text="Moderada">
      <formula>NOT(ISERROR(SEARCH("Moderada",U61)))</formula>
    </cfRule>
    <cfRule type="containsText" dxfId="251" priority="97" operator="containsText" text="Baja">
      <formula>NOT(ISERROR(SEARCH("Baja",U61)))</formula>
    </cfRule>
  </conditionalFormatting>
  <conditionalFormatting sqref="F59">
    <cfRule type="containsText" dxfId="250" priority="118" operator="containsText" text="Positivo">
      <formula>NOT(ISERROR(SEARCH("Positivo",F59)))</formula>
    </cfRule>
    <cfRule type="containsText" dxfId="249" priority="119" operator="containsText" text="Negativo">
      <formula>NOT(ISERROR(SEARCH("Negativo",F59)))</formula>
    </cfRule>
  </conditionalFormatting>
  <conditionalFormatting sqref="E59">
    <cfRule type="containsText" dxfId="248" priority="116" operator="containsText" text="Positivo">
      <formula>NOT(ISERROR(SEARCH("Positivo",E59)))</formula>
    </cfRule>
    <cfRule type="containsText" dxfId="247" priority="117" operator="containsText" text="Negativo">
      <formula>NOT(ISERROR(SEARCH("Negativo",E59)))</formula>
    </cfRule>
  </conditionalFormatting>
  <conditionalFormatting sqref="F58">
    <cfRule type="containsText" dxfId="246" priority="114" operator="containsText" text="Positivo">
      <formula>NOT(ISERROR(SEARCH("Positivo",F58)))</formula>
    </cfRule>
    <cfRule type="containsText" dxfId="245" priority="115" operator="containsText" text="Negativo">
      <formula>NOT(ISERROR(SEARCH("Negativo",F58)))</formula>
    </cfRule>
  </conditionalFormatting>
  <conditionalFormatting sqref="E58">
    <cfRule type="containsText" dxfId="244" priority="112" operator="containsText" text="Positivo">
      <formula>NOT(ISERROR(SEARCH("Positivo",E58)))</formula>
    </cfRule>
    <cfRule type="containsText" dxfId="243" priority="113" operator="containsText" text="Negativo">
      <formula>NOT(ISERROR(SEARCH("Negativo",E58)))</formula>
    </cfRule>
  </conditionalFormatting>
  <conditionalFormatting sqref="J58:J59">
    <cfRule type="containsText" dxfId="242" priority="105" operator="containsText" text="Positivo">
      <formula>NOT(ISERROR(SEARCH("Positivo",J58)))</formula>
    </cfRule>
    <cfRule type="containsText" dxfId="241" priority="106" operator="containsText" text="Negativo">
      <formula>NOT(ISERROR(SEARCH("Negativo",J58)))</formula>
    </cfRule>
  </conditionalFormatting>
  <conditionalFormatting sqref="U58:U59">
    <cfRule type="containsText" dxfId="240" priority="109" operator="containsText" text="Alta">
      <formula>NOT(ISERROR(SEARCH("Alta",U58)))</formula>
    </cfRule>
    <cfRule type="containsText" dxfId="239" priority="110" operator="containsText" text="Moderada">
      <formula>NOT(ISERROR(SEARCH("Moderada",U58)))</formula>
    </cfRule>
    <cfRule type="containsText" dxfId="238" priority="111" operator="containsText" text="Baja">
      <formula>NOT(ISERROR(SEARCH("Baja",U58)))</formula>
    </cfRule>
  </conditionalFormatting>
  <conditionalFormatting sqref="J60">
    <cfRule type="containsText" dxfId="237" priority="98" operator="containsText" text="Positivo">
      <formula>NOT(ISERROR(SEARCH("Positivo",J60)))</formula>
    </cfRule>
    <cfRule type="containsText" dxfId="236" priority="99" operator="containsText" text="Negativo">
      <formula>NOT(ISERROR(SEARCH("Negativo",J60)))</formula>
    </cfRule>
  </conditionalFormatting>
  <conditionalFormatting sqref="U60">
    <cfRule type="containsText" dxfId="235" priority="102" operator="containsText" text="Alta">
      <formula>NOT(ISERROR(SEARCH("Alta",U60)))</formula>
    </cfRule>
    <cfRule type="containsText" dxfId="234" priority="103" operator="containsText" text="Moderada">
      <formula>NOT(ISERROR(SEARCH("Moderada",U60)))</formula>
    </cfRule>
    <cfRule type="containsText" dxfId="233" priority="104" operator="containsText" text="Baja">
      <formula>NOT(ISERROR(SEARCH("Baja",U60)))</formula>
    </cfRule>
  </conditionalFormatting>
  <conditionalFormatting sqref="A9:D61">
    <cfRule type="containsText" dxfId="232" priority="89" operator="containsText" text="Positivo">
      <formula>NOT(ISERROR(SEARCH("Positivo",A9)))</formula>
    </cfRule>
    <cfRule type="containsText" dxfId="231" priority="90" operator="containsText" text="Negativo">
      <formula>NOT(ISERROR(SEARCH("Negativo",A9)))</formula>
    </cfRule>
  </conditionalFormatting>
  <conditionalFormatting sqref="A62:C62">
    <cfRule type="containsText" dxfId="230" priority="85" operator="containsText" text="Positivo">
      <formula>NOT(ISERROR(SEARCH("Positivo",A62)))</formula>
    </cfRule>
    <cfRule type="containsText" dxfId="229" priority="86" operator="containsText" text="Negativo">
      <formula>NOT(ISERROR(SEARCH("Negativo",A62)))</formula>
    </cfRule>
  </conditionalFormatting>
  <conditionalFormatting sqref="A63:C63">
    <cfRule type="containsText" dxfId="228" priority="83" operator="containsText" text="Positivo">
      <formula>NOT(ISERROR(SEARCH("Positivo",A63)))</formula>
    </cfRule>
    <cfRule type="containsText" dxfId="227" priority="84" operator="containsText" text="Negativo">
      <formula>NOT(ISERROR(SEARCH("Negativo",A63)))</formula>
    </cfRule>
  </conditionalFormatting>
  <conditionalFormatting sqref="A64:C64">
    <cfRule type="containsText" dxfId="226" priority="81" operator="containsText" text="Positivo">
      <formula>NOT(ISERROR(SEARCH("Positivo",A64)))</formula>
    </cfRule>
    <cfRule type="containsText" dxfId="225" priority="82" operator="containsText" text="Negativo">
      <formula>NOT(ISERROR(SEARCH("Negativo",A64)))</formula>
    </cfRule>
  </conditionalFormatting>
  <conditionalFormatting sqref="A65:C65">
    <cfRule type="containsText" dxfId="224" priority="79" operator="containsText" text="Positivo">
      <formula>NOT(ISERROR(SEARCH("Positivo",A65)))</formula>
    </cfRule>
    <cfRule type="containsText" dxfId="223" priority="80" operator="containsText" text="Negativo">
      <formula>NOT(ISERROR(SEARCH("Negativo",A65)))</formula>
    </cfRule>
  </conditionalFormatting>
  <conditionalFormatting sqref="A66:C66">
    <cfRule type="containsText" dxfId="222" priority="77" operator="containsText" text="Positivo">
      <formula>NOT(ISERROR(SEARCH("Positivo",A66)))</formula>
    </cfRule>
    <cfRule type="containsText" dxfId="221" priority="78" operator="containsText" text="Negativo">
      <formula>NOT(ISERROR(SEARCH("Negativo",A66)))</formula>
    </cfRule>
  </conditionalFormatting>
  <conditionalFormatting sqref="E62:F62">
    <cfRule type="containsText" dxfId="220" priority="75" operator="containsText" text="Positivo">
      <formula>NOT(ISERROR(SEARCH("Positivo",E62)))</formula>
    </cfRule>
    <cfRule type="containsText" dxfId="219" priority="76" operator="containsText" text="Negativo">
      <formula>NOT(ISERROR(SEARCH("Negativo",E62)))</formula>
    </cfRule>
  </conditionalFormatting>
  <conditionalFormatting sqref="F62">
    <cfRule type="containsText" dxfId="218" priority="73" operator="containsText" text="Positivo">
      <formula>NOT(ISERROR(SEARCH("Positivo",F62)))</formula>
    </cfRule>
    <cfRule type="containsText" dxfId="217" priority="74" operator="containsText" text="Negativo">
      <formula>NOT(ISERROR(SEARCH("Negativo",F62)))</formula>
    </cfRule>
  </conditionalFormatting>
  <conditionalFormatting sqref="E62">
    <cfRule type="containsText" dxfId="216" priority="71" operator="containsText" text="Positivo">
      <formula>NOT(ISERROR(SEARCH("Positivo",E62)))</formula>
    </cfRule>
    <cfRule type="containsText" dxfId="215" priority="72" operator="containsText" text="Negativo">
      <formula>NOT(ISERROR(SEARCH("Negativo",E62)))</formula>
    </cfRule>
  </conditionalFormatting>
  <conditionalFormatting sqref="E63:F63">
    <cfRule type="containsText" dxfId="214" priority="69" operator="containsText" text="Positivo">
      <formula>NOT(ISERROR(SEARCH("Positivo",E63)))</formula>
    </cfRule>
    <cfRule type="containsText" dxfId="213" priority="70" operator="containsText" text="Negativo">
      <formula>NOT(ISERROR(SEARCH("Negativo",E63)))</formula>
    </cfRule>
  </conditionalFormatting>
  <conditionalFormatting sqref="F63">
    <cfRule type="containsText" dxfId="212" priority="67" operator="containsText" text="Positivo">
      <formula>NOT(ISERROR(SEARCH("Positivo",F63)))</formula>
    </cfRule>
    <cfRule type="containsText" dxfId="211" priority="68" operator="containsText" text="Negativo">
      <formula>NOT(ISERROR(SEARCH("Negativo",F63)))</formula>
    </cfRule>
  </conditionalFormatting>
  <conditionalFormatting sqref="E63">
    <cfRule type="containsText" dxfId="210" priority="65" operator="containsText" text="Positivo">
      <formula>NOT(ISERROR(SEARCH("Positivo",E63)))</formula>
    </cfRule>
    <cfRule type="containsText" dxfId="209" priority="66" operator="containsText" text="Negativo">
      <formula>NOT(ISERROR(SEARCH("Negativo",E63)))</formula>
    </cfRule>
  </conditionalFormatting>
  <conditionalFormatting sqref="A67:C67">
    <cfRule type="containsText" dxfId="208" priority="63" operator="containsText" text="Positivo">
      <formula>NOT(ISERROR(SEARCH("Positivo",A67)))</formula>
    </cfRule>
    <cfRule type="containsText" dxfId="207" priority="64" operator="containsText" text="Negativo">
      <formula>NOT(ISERROR(SEARCH("Negativo",A67)))</formula>
    </cfRule>
  </conditionalFormatting>
  <conditionalFormatting sqref="E64:F64">
    <cfRule type="containsText" dxfId="206" priority="61" operator="containsText" text="Positivo">
      <formula>NOT(ISERROR(SEARCH("Positivo",E64)))</formula>
    </cfRule>
    <cfRule type="containsText" dxfId="205" priority="62" operator="containsText" text="Negativo">
      <formula>NOT(ISERROR(SEARCH("Negativo",E64)))</formula>
    </cfRule>
  </conditionalFormatting>
  <conditionalFormatting sqref="F64">
    <cfRule type="containsText" dxfId="204" priority="59" operator="containsText" text="Positivo">
      <formula>NOT(ISERROR(SEARCH("Positivo",F64)))</formula>
    </cfRule>
    <cfRule type="containsText" dxfId="203" priority="60" operator="containsText" text="Negativo">
      <formula>NOT(ISERROR(SEARCH("Negativo",F64)))</formula>
    </cfRule>
  </conditionalFormatting>
  <conditionalFormatting sqref="E64">
    <cfRule type="containsText" dxfId="202" priority="57" operator="containsText" text="Positivo">
      <formula>NOT(ISERROR(SEARCH("Positivo",E64)))</formula>
    </cfRule>
    <cfRule type="containsText" dxfId="201" priority="58" operator="containsText" text="Negativo">
      <formula>NOT(ISERROR(SEARCH("Negativo",E64)))</formula>
    </cfRule>
  </conditionalFormatting>
  <conditionalFormatting sqref="E65:F65">
    <cfRule type="containsText" dxfId="200" priority="55" operator="containsText" text="Positivo">
      <formula>NOT(ISERROR(SEARCH("Positivo",E65)))</formula>
    </cfRule>
    <cfRule type="containsText" dxfId="199" priority="56" operator="containsText" text="Negativo">
      <formula>NOT(ISERROR(SEARCH("Negativo",E65)))</formula>
    </cfRule>
  </conditionalFormatting>
  <conditionalFormatting sqref="F65">
    <cfRule type="containsText" dxfId="198" priority="53" operator="containsText" text="Positivo">
      <formula>NOT(ISERROR(SEARCH("Positivo",F65)))</formula>
    </cfRule>
    <cfRule type="containsText" dxfId="197" priority="54" operator="containsText" text="Negativo">
      <formula>NOT(ISERROR(SEARCH("Negativo",F65)))</formula>
    </cfRule>
  </conditionalFormatting>
  <conditionalFormatting sqref="E65">
    <cfRule type="containsText" dxfId="196" priority="51" operator="containsText" text="Positivo">
      <formula>NOT(ISERROR(SEARCH("Positivo",E65)))</formula>
    </cfRule>
    <cfRule type="containsText" dxfId="195" priority="52" operator="containsText" text="Negativo">
      <formula>NOT(ISERROR(SEARCH("Negativo",E65)))</formula>
    </cfRule>
  </conditionalFormatting>
  <conditionalFormatting sqref="E66:F66">
    <cfRule type="containsText" dxfId="194" priority="49" operator="containsText" text="Positivo">
      <formula>NOT(ISERROR(SEARCH("Positivo",E66)))</formula>
    </cfRule>
    <cfRule type="containsText" dxfId="193" priority="50" operator="containsText" text="Negativo">
      <formula>NOT(ISERROR(SEARCH("Negativo",E66)))</formula>
    </cfRule>
  </conditionalFormatting>
  <conditionalFormatting sqref="F66">
    <cfRule type="containsText" dxfId="192" priority="47" operator="containsText" text="Positivo">
      <formula>NOT(ISERROR(SEARCH("Positivo",F66)))</formula>
    </cfRule>
    <cfRule type="containsText" dxfId="191" priority="48" operator="containsText" text="Negativo">
      <formula>NOT(ISERROR(SEARCH("Negativo",F66)))</formula>
    </cfRule>
  </conditionalFormatting>
  <conditionalFormatting sqref="E66">
    <cfRule type="containsText" dxfId="190" priority="45" operator="containsText" text="Positivo">
      <formula>NOT(ISERROR(SEARCH("Positivo",E66)))</formula>
    </cfRule>
    <cfRule type="containsText" dxfId="189" priority="46" operator="containsText" text="Negativo">
      <formula>NOT(ISERROR(SEARCH("Negativo",E66)))</formula>
    </cfRule>
  </conditionalFormatting>
  <conditionalFormatting sqref="E67:F67">
    <cfRule type="containsText" dxfId="188" priority="43" operator="containsText" text="Positivo">
      <formula>NOT(ISERROR(SEARCH("Positivo",E67)))</formula>
    </cfRule>
    <cfRule type="containsText" dxfId="187" priority="44" operator="containsText" text="Negativo">
      <formula>NOT(ISERROR(SEARCH("Negativo",E67)))</formula>
    </cfRule>
  </conditionalFormatting>
  <conditionalFormatting sqref="F67">
    <cfRule type="containsText" dxfId="186" priority="41" operator="containsText" text="Positivo">
      <formula>NOT(ISERROR(SEARCH("Positivo",F67)))</formula>
    </cfRule>
    <cfRule type="containsText" dxfId="185" priority="42" operator="containsText" text="Negativo">
      <formula>NOT(ISERROR(SEARCH("Negativo",F67)))</formula>
    </cfRule>
  </conditionalFormatting>
  <conditionalFormatting sqref="E67">
    <cfRule type="containsText" dxfId="184" priority="39" operator="containsText" text="Positivo">
      <formula>NOT(ISERROR(SEARCH("Positivo",E67)))</formula>
    </cfRule>
    <cfRule type="containsText" dxfId="183" priority="40" operator="containsText" text="Negativo">
      <formula>NOT(ISERROR(SEARCH("Negativo",E67)))</formula>
    </cfRule>
  </conditionalFormatting>
  <conditionalFormatting sqref="J67 J65 J63">
    <cfRule type="containsText" dxfId="182" priority="32" operator="containsText" text="Positivo">
      <formula>NOT(ISERROR(SEARCH("Positivo",J63)))</formula>
    </cfRule>
    <cfRule type="containsText" dxfId="181" priority="33" operator="containsText" text="Negativo">
      <formula>NOT(ISERROR(SEARCH("Negativo",J63)))</formula>
    </cfRule>
  </conditionalFormatting>
  <conditionalFormatting sqref="U67 U65 U63">
    <cfRule type="containsText" dxfId="180" priority="36" operator="containsText" text="Alta">
      <formula>NOT(ISERROR(SEARCH("Alta",U63)))</formula>
    </cfRule>
    <cfRule type="containsText" dxfId="179" priority="37" operator="containsText" text="Moderada">
      <formula>NOT(ISERROR(SEARCH("Moderada",U63)))</formula>
    </cfRule>
    <cfRule type="containsText" dxfId="178" priority="38" operator="containsText" text="Baja">
      <formula>NOT(ISERROR(SEARCH("Baja",U63)))</formula>
    </cfRule>
  </conditionalFormatting>
  <conditionalFormatting sqref="J62">
    <cfRule type="containsText" dxfId="177" priority="27" operator="containsText" text="Positivo">
      <formula>NOT(ISERROR(SEARCH("Positivo",J62)))</formula>
    </cfRule>
    <cfRule type="containsText" dxfId="176" priority="28" operator="containsText" text="Negativo">
      <formula>NOT(ISERROR(SEARCH("Negativo",J62)))</formula>
    </cfRule>
  </conditionalFormatting>
  <conditionalFormatting sqref="U62">
    <cfRule type="containsText" dxfId="175" priority="29" operator="containsText" text="Alta">
      <formula>NOT(ISERROR(SEARCH("Alta",U62)))</formula>
    </cfRule>
    <cfRule type="containsText" dxfId="174" priority="30" operator="containsText" text="Moderada">
      <formula>NOT(ISERROR(SEARCH("Moderada",U62)))</formula>
    </cfRule>
    <cfRule type="containsText" dxfId="173" priority="31" operator="containsText" text="Baja">
      <formula>NOT(ISERROR(SEARCH("Baja",U62)))</formula>
    </cfRule>
  </conditionalFormatting>
  <conditionalFormatting sqref="J64">
    <cfRule type="containsText" dxfId="172" priority="18" operator="containsText" text="Positivo">
      <formula>NOT(ISERROR(SEARCH("Positivo",J64)))</formula>
    </cfRule>
    <cfRule type="containsText" dxfId="171" priority="19" operator="containsText" text="Negativo">
      <formula>NOT(ISERROR(SEARCH("Negativo",J64)))</formula>
    </cfRule>
  </conditionalFormatting>
  <conditionalFormatting sqref="U64">
    <cfRule type="containsText" dxfId="170" priority="20" operator="containsText" text="Alta">
      <formula>NOT(ISERROR(SEARCH("Alta",U64)))</formula>
    </cfRule>
    <cfRule type="containsText" dxfId="169" priority="21" operator="containsText" text="Moderada">
      <formula>NOT(ISERROR(SEARCH("Moderada",U64)))</formula>
    </cfRule>
    <cfRule type="containsText" dxfId="168" priority="22" operator="containsText" text="Baja">
      <formula>NOT(ISERROR(SEARCH("Baja",U64)))</formula>
    </cfRule>
  </conditionalFormatting>
  <conditionalFormatting sqref="J66">
    <cfRule type="containsText" dxfId="167" priority="9" operator="containsText" text="Positivo">
      <formula>NOT(ISERROR(SEARCH("Positivo",J66)))</formula>
    </cfRule>
    <cfRule type="containsText" dxfId="166" priority="10" operator="containsText" text="Negativo">
      <formula>NOT(ISERROR(SEARCH("Negativo",J66)))</formula>
    </cfRule>
  </conditionalFormatting>
  <conditionalFormatting sqref="U66">
    <cfRule type="containsText" dxfId="165" priority="11" operator="containsText" text="Alta">
      <formula>NOT(ISERROR(SEARCH("Alta",U66)))</formula>
    </cfRule>
    <cfRule type="containsText" dxfId="164" priority="12" operator="containsText" text="Moderada">
      <formula>NOT(ISERROR(SEARCH("Moderada",U66)))</formula>
    </cfRule>
    <cfRule type="containsText" dxfId="163" priority="13" operator="containsText" text="Baja">
      <formula>NOT(ISERROR(SEARCH("Baja",U66)))</formula>
    </cfRule>
  </conditionalFormatting>
  <conditionalFormatting sqref="V62:V67 V58 V56 V52 V23:V26 V29:V49">
    <cfRule type="containsText" dxfId="162" priority="3" operator="containsText" text="No Significativo">
      <formula>NOT(ISERROR(SEARCH("No Significativo",V23)))</formula>
    </cfRule>
    <cfRule type="containsText" dxfId="161" priority="4" operator="containsText" text="Significativo">
      <formula>NOT(ISERROR(SEARCH("Significativo",V23)))</formula>
    </cfRule>
  </conditionalFormatting>
  <conditionalFormatting sqref="V59:V61 V57 V53:V55 V50:V51">
    <cfRule type="containsText" dxfId="160" priority="1" operator="containsText" text="No Significativo">
      <formula>NOT(ISERROR(SEARCH("No Significativo",V50)))</formula>
    </cfRule>
    <cfRule type="containsText" dxfId="159" priority="2" operator="containsText" text="Significativo">
      <formula>NOT(ISERROR(SEARCH("Significativo",V50)))</formula>
    </cfRule>
  </conditionalFormatting>
  <dataValidations count="6">
    <dataValidation type="list" allowBlank="1" showInputMessage="1" showErrorMessage="1" sqref="D18:D20 D8 D50:D53 D57:D59" xr:uid="{C0DCF3C0-AE52-4088-A8E7-BF990DFAC5D6}">
      <formula1>INDIRECT($C$8)</formula1>
    </dataValidation>
    <dataValidation type="list" allowBlank="1" showInputMessage="1" showErrorMessage="1" sqref="D48:D49 D9 D54:D55 D60:D61" xr:uid="{AD45D193-CC02-4F39-A0B5-FAFA33D727A7}">
      <formula1>INDIRECT($C$9)</formula1>
    </dataValidation>
    <dataValidation type="list" allowBlank="1" showInputMessage="1" showErrorMessage="1" sqref="D10:D11 D21:D23 D13:D17" xr:uid="{C96FCF45-F8AB-499C-A661-B82D94264B81}">
      <formula1>INDIRECT($C$11)</formula1>
    </dataValidation>
    <dataValidation type="list" allowBlank="1" showInputMessage="1" showErrorMessage="1" sqref="D12" xr:uid="{5529A67A-9E77-4299-AA87-95FDE60BDA56}">
      <formula1>INDIRECT($C$12)</formula1>
    </dataValidation>
    <dataValidation type="list" allowBlank="1" showInputMessage="1" showErrorMessage="1" sqref="I8:I15 I21 I43 I18:I19 I23:I26 I29:I31 I33 I37 I39:I40 I64 I48:I62 I66" xr:uid="{26D5F5F6-E9B8-4821-A501-61BF5FF96E2D}">
      <formula1>INDIRECT(G8)</formula1>
    </dataValidation>
    <dataValidation type="list" allowBlank="1" showInputMessage="1" showErrorMessage="1" sqref="B8:B49 B62:B67" xr:uid="{20F200E9-B81B-4765-B977-C85A8425BBC2}">
      <formula1>INDIRECT(A8)</formula1>
    </dataValidation>
  </dataValidations>
  <pageMargins left="0.7" right="0.7" top="0.75" bottom="0.75" header="0.3" footer="0.3"/>
  <pageSetup paperSize="9" scale="19" orientation="portrait" r:id="rId1"/>
  <colBreaks count="1" manualBreakCount="1">
    <brk id="19" max="73"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C8:C18 C50:C67</xm:sqref>
        </x14:dataValidation>
        <x14:dataValidation type="list" allowBlank="1" showInputMessage="1" showErrorMessage="1" xr:uid="{6868D43F-2894-4DBC-AE57-ACE08DF26FB8}">
          <x14:formula1>
            <xm:f>LISTAS!$A$6:$A$9</xm:f>
          </x14:formula1>
          <xm:sqref>A8:A67</xm:sqref>
        </x14:dataValidation>
        <x14:dataValidation type="list" allowBlank="1" showInputMessage="1" showErrorMessage="1" xr:uid="{DA9FB5DE-1A93-4DD3-9BB9-5FE3FA3091E2}">
          <x14:formula1>
            <xm:f>LISTAS!$AK$6:$AK$7</xm:f>
          </x14:formula1>
          <xm:sqref>S18 R8:R67</xm:sqref>
        </x14:dataValidation>
        <x14:dataValidation type="list" allowBlank="1" showInputMessage="1" showErrorMessage="1" xr:uid="{E54184C8-9770-4C58-AC00-53A5583E4D90}">
          <x14:formula1>
            <xm:f>LISTAS!$AM$6:$AM$11</xm:f>
          </x14:formula1>
          <xm:sqref>Y8:Y67</xm:sqref>
        </x14:dataValidation>
        <x14:dataValidation type="list" allowBlank="1" showInputMessage="1" showErrorMessage="1" xr:uid="{18CEE683-3930-4067-9045-A85071CA1F69}">
          <x14:formula1>
            <xm:f>LISTAS!$X$6:$X$7</xm:f>
          </x14:formula1>
          <xm:sqref>J8:J67</xm:sqref>
        </x14:dataValidation>
        <x14:dataValidation type="list" allowBlank="1" showInputMessage="1" showErrorMessage="1" xr:uid="{81A31834-D911-4923-B40D-47876D375E10}">
          <x14:formula1>
            <xm:f>LISTAS!$Y$6:$Y$13</xm:f>
          </x14:formula1>
          <xm:sqref>K8:K67</xm:sqref>
        </x14:dataValidation>
        <x14:dataValidation type="list" allowBlank="1" showInputMessage="1" showErrorMessage="1" xr:uid="{55247D87-E7C9-4CF6-B271-AA02044EE202}">
          <x14:formula1>
            <xm:f>LISTAS!$M$5:$W$5</xm:f>
          </x14:formula1>
          <xm:sqref>G8:G67</xm:sqref>
        </x14:dataValidation>
        <x14:dataValidation type="list" allowBlank="1" showInputMessage="1" showErrorMessage="1" xr:uid="{DFFDDE93-3A78-4AC6-96D7-1FFCA40832D1}">
          <x14:formula1>
            <xm:f>LISTAS!$AC$6:$AC$8</xm:f>
          </x14:formula1>
          <xm:sqref>N8:N67</xm:sqref>
        </x14:dataValidation>
        <x14:dataValidation type="list" allowBlank="1" showInputMessage="1" showErrorMessage="1" xr:uid="{40B7340B-2CA1-4819-AA1D-1226C4823A8E}">
          <x14:formula1>
            <xm:f>LISTAS!$AE$6:$AE$8</xm:f>
          </x14:formula1>
          <xm:sqref>O8:O67</xm:sqref>
        </x14:dataValidation>
        <x14:dataValidation type="list" allowBlank="1" showInputMessage="1" showErrorMessage="1" xr:uid="{5BDBFC16-B401-468E-A1B6-ADCE0DAE0A32}">
          <x14:formula1>
            <xm:f>LISTAS!$AG$6:$AG$8</xm:f>
          </x14:formula1>
          <xm:sqref>P8:P67</xm:sqref>
        </x14:dataValidation>
        <x14:dataValidation type="list" allowBlank="1" showInputMessage="1" showErrorMessage="1" xr:uid="{0444D6EF-6499-4E7A-8996-570F2F41EB73}">
          <x14:formula1>
            <xm:f>LISTAS!$AI$6:$AI$8</xm:f>
          </x14:formula1>
          <xm:sqref>Q8:Q67</xm:sqref>
        </x14:dataValidation>
        <x14:dataValidation type="list" allowBlank="1" showInputMessage="1" showErrorMessage="1" xr:uid="{D4E77F67-F95B-4AA6-9E9B-BB8614C04A39}">
          <x14:formula1>
            <xm:f>LISTAS!$AA$6:$AA$8</xm:f>
          </x14:formula1>
          <xm:sqref>M8:M67</xm:sqref>
        </x14:dataValidation>
        <x14:dataValidation type="list" allowBlank="1" showInputMessage="1" showErrorMessage="1" xr:uid="{81903F7F-4778-4EEC-AE44-55526CE70D02}">
          <x14:formula1>
            <xm:f>LISTAS!$AL$6:$AL$8</xm:f>
          </x14:formula1>
          <xm:sqref>V8:V67</xm:sqref>
        </x14:dataValidation>
        <x14:dataValidation type="list" allowBlank="1" showInputMessage="1" showErrorMessage="1" xr:uid="{C4AEE080-AE0C-4638-A64E-604E2FF17D9E}">
          <x14:formula1>
            <xm:f>LISTAS!$L$6:$L$8</xm:f>
          </x14:formula1>
          <xm:sqref>E8:E67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B1" sqref="B1:F1"/>
    </sheetView>
  </sheetViews>
  <sheetFormatPr baseColWidth="10" defaultColWidth="11.44140625" defaultRowHeight="18" x14ac:dyDescent="0.3"/>
  <cols>
    <col min="1" max="1" width="46.44140625" style="42" bestFit="1" customWidth="1"/>
    <col min="2" max="2" width="25.77734375" style="42" bestFit="1" customWidth="1"/>
    <col min="3" max="3" width="25.109375" style="43" customWidth="1"/>
    <col min="4" max="4" width="11.44140625" style="42"/>
    <col min="5" max="16384" width="11.44140625" style="4"/>
  </cols>
  <sheetData>
    <row r="1" spans="1:9" ht="25.05" customHeight="1" x14ac:dyDescent="0.3">
      <c r="A1" s="219"/>
      <c r="B1" s="220" t="s">
        <v>122</v>
      </c>
      <c r="C1" s="220"/>
      <c r="D1" s="220"/>
      <c r="E1" s="220"/>
      <c r="F1" s="220"/>
      <c r="G1" s="218" t="s">
        <v>252</v>
      </c>
      <c r="H1" s="218"/>
      <c r="I1" s="218"/>
    </row>
    <row r="2" spans="1:9" ht="25.05" customHeight="1" x14ac:dyDescent="0.3">
      <c r="A2" s="219"/>
      <c r="B2" s="221" t="s">
        <v>78</v>
      </c>
      <c r="C2" s="221"/>
      <c r="D2" s="221"/>
      <c r="E2" s="221"/>
      <c r="F2" s="221"/>
      <c r="G2" s="218" t="s">
        <v>249</v>
      </c>
      <c r="H2" s="218"/>
      <c r="I2" s="218"/>
    </row>
    <row r="3" spans="1:9" ht="25.05" customHeight="1" x14ac:dyDescent="0.3">
      <c r="A3" s="219"/>
      <c r="B3" s="221" t="s">
        <v>251</v>
      </c>
      <c r="C3" s="221"/>
      <c r="D3" s="221"/>
      <c r="E3" s="221"/>
      <c r="F3" s="221"/>
      <c r="G3" s="218" t="s">
        <v>253</v>
      </c>
      <c r="H3" s="218"/>
      <c r="I3" s="218"/>
    </row>
    <row r="4" spans="1:9" ht="61.2" customHeight="1" x14ac:dyDescent="0.3">
      <c r="A4" s="73" t="s">
        <v>111</v>
      </c>
      <c r="B4" s="73"/>
      <c r="C4" s="73"/>
      <c r="D4" s="73"/>
      <c r="G4" s="74"/>
      <c r="H4" s="74"/>
      <c r="I4" s="74"/>
    </row>
    <row r="5" spans="1:9" x14ac:dyDescent="0.3">
      <c r="A5" s="40" t="s">
        <v>0</v>
      </c>
      <c r="B5" s="40" t="s">
        <v>112</v>
      </c>
      <c r="C5" s="41"/>
    </row>
    <row r="6" spans="1:9" x14ac:dyDescent="0.3">
      <c r="A6" s="40" t="s">
        <v>100</v>
      </c>
      <c r="B6" s="40" t="s">
        <v>112</v>
      </c>
    </row>
    <row r="7" spans="1:9" x14ac:dyDescent="0.3">
      <c r="A7" s="40" t="s">
        <v>12</v>
      </c>
      <c r="B7" s="40" t="s">
        <v>112</v>
      </c>
    </row>
    <row r="8" spans="1:9" x14ac:dyDescent="0.3">
      <c r="A8" s="40" t="s">
        <v>1</v>
      </c>
      <c r="B8" s="40" t="s">
        <v>112</v>
      </c>
    </row>
    <row r="9" spans="1:9" ht="18.600000000000001" thickBot="1" x14ac:dyDescent="0.35">
      <c r="A9" s="44"/>
      <c r="B9" s="44"/>
    </row>
    <row r="10" spans="1:9" s="5" customFormat="1" ht="28.2" thickBot="1" x14ac:dyDescent="0.35">
      <c r="A10" s="32" t="s">
        <v>103</v>
      </c>
      <c r="B10" s="32" t="s">
        <v>104</v>
      </c>
      <c r="C10" s="33" t="s">
        <v>113</v>
      </c>
      <c r="D10" s="43"/>
    </row>
    <row r="11" spans="1:9" s="5" customFormat="1" ht="18.600000000000001" thickBot="1" x14ac:dyDescent="0.3">
      <c r="A11" s="34" t="s">
        <v>114</v>
      </c>
      <c r="B11" s="35"/>
      <c r="C11" s="34" t="e">
        <v>#N/A</v>
      </c>
      <c r="D11" s="43"/>
    </row>
    <row r="12" spans="1:9" s="5" customFormat="1" x14ac:dyDescent="0.25">
      <c r="A12" s="35" t="s">
        <v>115</v>
      </c>
      <c r="B12" s="35"/>
      <c r="C12" s="48" t="e">
        <v>#N/A</v>
      </c>
      <c r="D12" s="43"/>
    </row>
    <row r="13" spans="1:9" hidden="1" x14ac:dyDescent="0.25">
      <c r="A13" s="35"/>
      <c r="B13" s="35"/>
      <c r="C13" s="35"/>
    </row>
    <row r="14" spans="1:9" x14ac:dyDescent="0.25">
      <c r="A14" s="45"/>
      <c r="B14" s="45"/>
      <c r="C14" s="45"/>
    </row>
    <row r="15" spans="1:9" x14ac:dyDescent="0.3">
      <c r="A15" s="46"/>
      <c r="B15" s="46"/>
      <c r="C15" s="46"/>
    </row>
    <row r="16" spans="1:9" x14ac:dyDescent="0.3">
      <c r="C16" s="47"/>
    </row>
    <row r="17" spans="1:3" x14ac:dyDescent="0.3">
      <c r="A17" s="46"/>
      <c r="B17" s="46"/>
      <c r="C17" s="46"/>
    </row>
    <row r="18" spans="1:3" x14ac:dyDescent="0.3">
      <c r="A18" s="46"/>
      <c r="B18" s="46"/>
      <c r="C18" s="46"/>
    </row>
    <row r="19" spans="1:3" x14ac:dyDescent="0.3">
      <c r="A19" s="46"/>
      <c r="B19" s="46"/>
      <c r="C19" s="46"/>
    </row>
    <row r="20" spans="1:3" x14ac:dyDescent="0.3">
      <c r="A20" s="46"/>
      <c r="B20" s="46"/>
      <c r="C20" s="46"/>
    </row>
    <row r="21" spans="1:3" x14ac:dyDescent="0.3">
      <c r="A21" s="46"/>
      <c r="B21" s="46"/>
      <c r="C21" s="46"/>
    </row>
    <row r="22" spans="1:3" x14ac:dyDescent="0.3">
      <c r="A22" s="46"/>
      <c r="B22" s="46"/>
      <c r="C22" s="46"/>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56" customWidth="1"/>
    <col min="2" max="5" width="18.33203125" style="56" bestFit="1" customWidth="1"/>
    <col min="6" max="6" width="19.77734375" style="56" customWidth="1"/>
    <col min="7" max="7" width="20" style="56" customWidth="1"/>
    <col min="8" max="8" width="20.44140625" style="56" customWidth="1"/>
    <col min="9" max="9" width="32.33203125" style="56" customWidth="1"/>
    <col min="10" max="10" width="60.109375" style="56" customWidth="1"/>
    <col min="11" max="11" width="18.6640625" style="56" customWidth="1"/>
    <col min="12" max="12" width="26" style="56" customWidth="1"/>
    <col min="13" max="13" width="25.6640625" style="56" customWidth="1"/>
    <col min="14" max="14" width="27.44140625" style="56" customWidth="1"/>
    <col min="15" max="15" width="27.6640625" style="56" customWidth="1"/>
    <col min="16" max="16" width="20.6640625" style="56" customWidth="1"/>
    <col min="17" max="17" width="24.44140625" style="56" customWidth="1"/>
    <col min="18" max="19" width="23.44140625" style="56" customWidth="1"/>
    <col min="20" max="20" width="38.6640625" style="56" customWidth="1"/>
    <col min="21" max="21" width="22.6640625" style="56" customWidth="1"/>
    <col min="22" max="22" width="51" style="56" customWidth="1"/>
    <col min="23" max="23" width="29.33203125" style="56" customWidth="1"/>
    <col min="24" max="24" width="17.44140625" style="57" customWidth="1"/>
    <col min="25" max="25" width="23.44140625" style="56" customWidth="1"/>
    <col min="26" max="26" width="13.44140625" style="56" customWidth="1"/>
    <col min="27" max="27" width="19" style="56" customWidth="1"/>
    <col min="28" max="28" width="14.44140625" style="56" customWidth="1"/>
    <col min="29" max="37" width="20.6640625" style="56" customWidth="1"/>
    <col min="38" max="38" width="16" style="56" customWidth="1"/>
    <col min="39" max="39" width="22" style="56" customWidth="1"/>
    <col min="40" max="40" width="11.44140625" style="56"/>
    <col min="41" max="16384" width="11.44140625" style="2"/>
  </cols>
  <sheetData>
    <row r="1" spans="1:40" ht="27" customHeight="1" x14ac:dyDescent="0.3">
      <c r="A1" s="222"/>
      <c r="B1" s="222"/>
      <c r="C1" s="223" t="s">
        <v>122</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t="s">
        <v>248</v>
      </c>
      <c r="AM1" s="223"/>
    </row>
    <row r="2" spans="1:40" ht="27" customHeight="1" x14ac:dyDescent="0.3">
      <c r="A2" s="222"/>
      <c r="B2" s="222"/>
      <c r="C2" s="223" t="s">
        <v>78</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t="s">
        <v>249</v>
      </c>
      <c r="AM2" s="223"/>
    </row>
    <row r="3" spans="1:40" ht="27" customHeight="1" x14ac:dyDescent="0.3">
      <c r="A3" s="222"/>
      <c r="B3" s="222"/>
      <c r="C3" s="223" t="s">
        <v>251</v>
      </c>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t="s">
        <v>253</v>
      </c>
      <c r="AM3" s="223"/>
    </row>
    <row r="5" spans="1:40" s="3" customFormat="1" ht="27.6" x14ac:dyDescent="0.3">
      <c r="A5" s="49" t="s">
        <v>118</v>
      </c>
      <c r="B5" s="50" t="s">
        <v>153</v>
      </c>
      <c r="C5" s="50" t="s">
        <v>150</v>
      </c>
      <c r="D5" s="50" t="s">
        <v>151</v>
      </c>
      <c r="E5" s="50" t="s">
        <v>152</v>
      </c>
      <c r="F5" s="49" t="s">
        <v>0</v>
      </c>
      <c r="G5" s="51" t="s">
        <v>224</v>
      </c>
      <c r="H5" s="51" t="s">
        <v>222</v>
      </c>
      <c r="I5" s="51" t="s">
        <v>223</v>
      </c>
      <c r="J5" s="51" t="s">
        <v>225</v>
      </c>
      <c r="K5" s="51" t="s">
        <v>215</v>
      </c>
      <c r="L5" s="52" t="s">
        <v>1</v>
      </c>
      <c r="M5" s="53" t="s">
        <v>2</v>
      </c>
      <c r="N5" s="50" t="s">
        <v>3</v>
      </c>
      <c r="O5" s="50" t="s">
        <v>4</v>
      </c>
      <c r="P5" s="50" t="s">
        <v>5</v>
      </c>
      <c r="Q5" s="50" t="s">
        <v>6</v>
      </c>
      <c r="R5" s="50" t="s">
        <v>7</v>
      </c>
      <c r="S5" s="50" t="s">
        <v>239</v>
      </c>
      <c r="T5" s="50" t="s">
        <v>8</v>
      </c>
      <c r="U5" s="50" t="s">
        <v>9</v>
      </c>
      <c r="V5" s="50" t="s">
        <v>10</v>
      </c>
      <c r="W5" s="50" t="s">
        <v>11</v>
      </c>
      <c r="X5" s="49" t="s">
        <v>12</v>
      </c>
      <c r="Y5" s="54" t="s">
        <v>13</v>
      </c>
      <c r="Z5" s="50" t="s">
        <v>14</v>
      </c>
      <c r="AA5" s="50" t="s">
        <v>15</v>
      </c>
      <c r="AB5" s="50" t="s">
        <v>16</v>
      </c>
      <c r="AC5" s="50" t="s">
        <v>17</v>
      </c>
      <c r="AD5" s="50" t="s">
        <v>18</v>
      </c>
      <c r="AE5" s="50" t="s">
        <v>19</v>
      </c>
      <c r="AF5" s="55" t="s">
        <v>20</v>
      </c>
      <c r="AG5" s="50" t="s">
        <v>19</v>
      </c>
      <c r="AH5" s="55" t="s">
        <v>21</v>
      </c>
      <c r="AI5" s="50" t="s">
        <v>22</v>
      </c>
      <c r="AJ5" s="55" t="s">
        <v>23</v>
      </c>
      <c r="AK5" s="50" t="s">
        <v>24</v>
      </c>
      <c r="AL5" s="72" t="s">
        <v>25</v>
      </c>
      <c r="AM5" s="50" t="s">
        <v>127</v>
      </c>
      <c r="AN5" s="50"/>
    </row>
    <row r="6" spans="1:40" s="63" customFormat="1" ht="100.8" x14ac:dyDescent="0.3">
      <c r="A6" s="58" t="s">
        <v>149</v>
      </c>
      <c r="B6" s="59" t="s">
        <v>154</v>
      </c>
      <c r="C6" s="59" t="s">
        <v>158</v>
      </c>
      <c r="D6" s="59" t="s">
        <v>163</v>
      </c>
      <c r="E6" s="59" t="s">
        <v>171</v>
      </c>
      <c r="F6" s="58" t="s">
        <v>224</v>
      </c>
      <c r="G6" s="60" t="s">
        <v>187</v>
      </c>
      <c r="H6" s="60" t="s">
        <v>193</v>
      </c>
      <c r="I6" s="60" t="s">
        <v>199</v>
      </c>
      <c r="J6" s="60" t="s">
        <v>212</v>
      </c>
      <c r="K6" s="60" t="s">
        <v>218</v>
      </c>
      <c r="L6" s="60" t="s">
        <v>26</v>
      </c>
      <c r="M6" s="61" t="s">
        <v>27</v>
      </c>
      <c r="N6" s="59" t="s">
        <v>28</v>
      </c>
      <c r="O6" s="59" t="s">
        <v>29</v>
      </c>
      <c r="P6" s="59" t="s">
        <v>30</v>
      </c>
      <c r="Q6" s="59" t="s">
        <v>31</v>
      </c>
      <c r="R6" s="59" t="s">
        <v>32</v>
      </c>
      <c r="S6" s="59" t="s">
        <v>33</v>
      </c>
      <c r="T6" s="59" t="s">
        <v>33</v>
      </c>
      <c r="U6" s="59" t="s">
        <v>34</v>
      </c>
      <c r="V6" s="59" t="s">
        <v>35</v>
      </c>
      <c r="W6" s="59" t="s">
        <v>36</v>
      </c>
      <c r="X6" s="59" t="s">
        <v>37</v>
      </c>
      <c r="Y6" s="59" t="s">
        <v>38</v>
      </c>
      <c r="Z6" s="59" t="s">
        <v>39</v>
      </c>
      <c r="AA6" s="62">
        <v>1</v>
      </c>
      <c r="AB6" s="59" t="s">
        <v>40</v>
      </c>
      <c r="AC6" s="62">
        <v>1</v>
      </c>
      <c r="AD6" s="59" t="s">
        <v>41</v>
      </c>
      <c r="AE6" s="62">
        <v>1</v>
      </c>
      <c r="AF6" s="58" t="s">
        <v>42</v>
      </c>
      <c r="AG6" s="62">
        <v>1</v>
      </c>
      <c r="AH6" s="58" t="s">
        <v>43</v>
      </c>
      <c r="AI6" s="62">
        <v>1</v>
      </c>
      <c r="AJ6" s="58" t="s">
        <v>44</v>
      </c>
      <c r="AK6" s="62">
        <v>1</v>
      </c>
      <c r="AL6" s="59" t="s">
        <v>45</v>
      </c>
      <c r="AM6" s="59" t="s">
        <v>226</v>
      </c>
      <c r="AN6" s="59"/>
    </row>
    <row r="7" spans="1:40" s="63" customFormat="1" ht="50.4" x14ac:dyDescent="0.3">
      <c r="A7" s="64" t="s">
        <v>150</v>
      </c>
      <c r="B7" s="59" t="s">
        <v>155</v>
      </c>
      <c r="C7" s="59" t="s">
        <v>159</v>
      </c>
      <c r="D7" s="59" t="s">
        <v>164</v>
      </c>
      <c r="E7" s="59" t="s">
        <v>172</v>
      </c>
      <c r="F7" s="64" t="s">
        <v>222</v>
      </c>
      <c r="G7" s="65" t="s">
        <v>186</v>
      </c>
      <c r="H7" s="65" t="s">
        <v>192</v>
      </c>
      <c r="I7" s="65" t="s">
        <v>184</v>
      </c>
      <c r="J7" s="65" t="s">
        <v>213</v>
      </c>
      <c r="K7" s="65" t="s">
        <v>214</v>
      </c>
      <c r="L7" s="65" t="s">
        <v>46</v>
      </c>
      <c r="M7" s="66" t="s">
        <v>47</v>
      </c>
      <c r="N7" s="59" t="s">
        <v>48</v>
      </c>
      <c r="O7" s="59" t="s">
        <v>49</v>
      </c>
      <c r="P7" s="59"/>
      <c r="Q7" s="59"/>
      <c r="R7" s="59" t="s">
        <v>50</v>
      </c>
      <c r="S7" s="59"/>
      <c r="T7" s="59"/>
      <c r="U7" s="59"/>
      <c r="V7" s="59"/>
      <c r="W7" s="59"/>
      <c r="X7" s="59" t="s">
        <v>51</v>
      </c>
      <c r="Y7" s="59" t="s">
        <v>52</v>
      </c>
      <c r="Z7" s="59" t="s">
        <v>53</v>
      </c>
      <c r="AA7" s="62">
        <v>5</v>
      </c>
      <c r="AB7" s="59" t="s">
        <v>54</v>
      </c>
      <c r="AC7" s="62">
        <v>5</v>
      </c>
      <c r="AD7" s="59" t="s">
        <v>55</v>
      </c>
      <c r="AE7" s="62">
        <v>5</v>
      </c>
      <c r="AF7" s="64" t="s">
        <v>56</v>
      </c>
      <c r="AG7" s="62">
        <v>5</v>
      </c>
      <c r="AH7" s="64" t="s">
        <v>57</v>
      </c>
      <c r="AI7" s="62">
        <v>5</v>
      </c>
      <c r="AJ7" s="64" t="s">
        <v>58</v>
      </c>
      <c r="AK7" s="62">
        <v>10</v>
      </c>
      <c r="AL7" s="59" t="s">
        <v>59</v>
      </c>
      <c r="AM7" s="59" t="s">
        <v>227</v>
      </c>
      <c r="AN7" s="59"/>
    </row>
    <row r="8" spans="1:40" s="63" customFormat="1" ht="75.599999999999994" x14ac:dyDescent="0.3">
      <c r="A8" s="58" t="s">
        <v>151</v>
      </c>
      <c r="B8" s="59" t="s">
        <v>156</v>
      </c>
      <c r="C8" s="59" t="s">
        <v>160</v>
      </c>
      <c r="D8" s="59" t="s">
        <v>165</v>
      </c>
      <c r="E8" s="59"/>
      <c r="F8" s="58" t="s">
        <v>223</v>
      </c>
      <c r="G8" s="60" t="s">
        <v>189</v>
      </c>
      <c r="H8" s="60" t="s">
        <v>174</v>
      </c>
      <c r="I8" s="60" t="s">
        <v>123</v>
      </c>
      <c r="J8" s="60" t="s">
        <v>207</v>
      </c>
      <c r="K8" s="60" t="s">
        <v>217</v>
      </c>
      <c r="L8" s="60" t="s">
        <v>60</v>
      </c>
      <c r="M8" s="61" t="s">
        <v>61</v>
      </c>
      <c r="N8" s="59"/>
      <c r="O8" s="59"/>
      <c r="P8" s="59"/>
      <c r="Q8" s="59"/>
      <c r="R8" s="59" t="s">
        <v>62</v>
      </c>
      <c r="S8" s="59"/>
      <c r="T8" s="59"/>
      <c r="U8" s="59"/>
      <c r="V8" s="59"/>
      <c r="W8" s="59"/>
      <c r="X8" s="59"/>
      <c r="Y8" s="59" t="s">
        <v>63</v>
      </c>
      <c r="Z8" s="59" t="s">
        <v>64</v>
      </c>
      <c r="AA8" s="62">
        <v>10</v>
      </c>
      <c r="AB8" s="59" t="s">
        <v>65</v>
      </c>
      <c r="AC8" s="62">
        <v>10</v>
      </c>
      <c r="AD8" s="59" t="s">
        <v>66</v>
      </c>
      <c r="AE8" s="62">
        <v>10</v>
      </c>
      <c r="AF8" s="58" t="s">
        <v>67</v>
      </c>
      <c r="AG8" s="62">
        <v>10</v>
      </c>
      <c r="AH8" s="58" t="s">
        <v>68</v>
      </c>
      <c r="AI8" s="62">
        <v>10</v>
      </c>
      <c r="AJ8" s="67"/>
      <c r="AK8" s="62"/>
      <c r="AL8" s="59"/>
      <c r="AM8" s="59" t="s">
        <v>228</v>
      </c>
      <c r="AN8" s="59"/>
    </row>
    <row r="9" spans="1:40" s="63" customFormat="1" ht="63" x14ac:dyDescent="0.3">
      <c r="A9" s="64" t="s">
        <v>152</v>
      </c>
      <c r="B9" s="59" t="s">
        <v>157</v>
      </c>
      <c r="C9" s="59" t="s">
        <v>161</v>
      </c>
      <c r="D9" s="59" t="s">
        <v>166</v>
      </c>
      <c r="E9" s="59"/>
      <c r="F9" s="64" t="s">
        <v>225</v>
      </c>
      <c r="G9" s="68" t="s">
        <v>188</v>
      </c>
      <c r="H9" s="68" t="s">
        <v>175</v>
      </c>
      <c r="I9" s="68" t="s">
        <v>124</v>
      </c>
      <c r="J9" s="68" t="s">
        <v>208</v>
      </c>
      <c r="K9" s="68" t="s">
        <v>216</v>
      </c>
      <c r="L9" s="68"/>
      <c r="M9" s="66" t="s">
        <v>69</v>
      </c>
      <c r="N9" s="59"/>
      <c r="O9" s="59"/>
      <c r="P9" s="59"/>
      <c r="Q9" s="59"/>
      <c r="R9" s="59" t="s">
        <v>70</v>
      </c>
      <c r="S9" s="59"/>
      <c r="T9" s="59"/>
      <c r="U9" s="59"/>
      <c r="V9" s="59"/>
      <c r="W9" s="59"/>
      <c r="X9" s="59"/>
      <c r="Y9" s="59" t="s">
        <v>71</v>
      </c>
      <c r="Z9" s="59"/>
      <c r="AA9" s="59"/>
      <c r="AB9" s="59"/>
      <c r="AC9" s="59"/>
      <c r="AD9" s="59"/>
      <c r="AE9" s="59"/>
      <c r="AF9" s="59"/>
      <c r="AG9" s="59"/>
      <c r="AH9" s="59"/>
      <c r="AI9" s="59"/>
      <c r="AJ9" s="59"/>
      <c r="AK9" s="59"/>
      <c r="AL9" s="59"/>
      <c r="AM9" s="59" t="s">
        <v>229</v>
      </c>
      <c r="AN9" s="59"/>
    </row>
    <row r="10" spans="1:40" s="63" customFormat="1" ht="37.799999999999997" x14ac:dyDescent="0.3">
      <c r="A10" s="58"/>
      <c r="B10" s="59"/>
      <c r="C10" s="59" t="s">
        <v>162</v>
      </c>
      <c r="D10" s="59" t="s">
        <v>167</v>
      </c>
      <c r="E10" s="59"/>
      <c r="F10" s="58" t="s">
        <v>173</v>
      </c>
      <c r="G10" s="69" t="s">
        <v>190</v>
      </c>
      <c r="H10" s="69" t="s">
        <v>191</v>
      </c>
      <c r="I10" s="69" t="s">
        <v>198</v>
      </c>
      <c r="J10" s="69" t="s">
        <v>211</v>
      </c>
      <c r="K10" s="70"/>
      <c r="L10" s="69"/>
      <c r="M10" s="61" t="s">
        <v>72</v>
      </c>
      <c r="N10" s="59"/>
      <c r="O10" s="59"/>
      <c r="P10" s="59"/>
      <c r="Q10" s="59"/>
      <c r="R10" s="59" t="s">
        <v>73</v>
      </c>
      <c r="S10" s="59"/>
      <c r="T10" s="59"/>
      <c r="U10" s="59"/>
      <c r="V10" s="59"/>
      <c r="W10" s="59"/>
      <c r="X10" s="59"/>
      <c r="Y10" s="59" t="s">
        <v>74</v>
      </c>
      <c r="Z10" s="59"/>
      <c r="AA10" s="59"/>
      <c r="AB10" s="59"/>
      <c r="AC10" s="59"/>
      <c r="AD10" s="59"/>
      <c r="AE10" s="59"/>
      <c r="AF10" s="59"/>
      <c r="AG10" s="59"/>
      <c r="AH10" s="59"/>
      <c r="AI10" s="59"/>
      <c r="AJ10" s="59"/>
      <c r="AK10" s="59"/>
      <c r="AL10" s="59"/>
      <c r="AM10" s="59" t="s">
        <v>230</v>
      </c>
      <c r="AN10" s="59"/>
    </row>
    <row r="11" spans="1:40" s="63" customFormat="1" ht="50.4" x14ac:dyDescent="0.3">
      <c r="A11" s="59"/>
      <c r="B11" s="59"/>
      <c r="C11" s="59"/>
      <c r="D11" s="59" t="s">
        <v>168</v>
      </c>
      <c r="E11" s="59"/>
      <c r="F11" s="59"/>
      <c r="G11" s="59" t="s">
        <v>178</v>
      </c>
      <c r="H11" s="59" t="s">
        <v>194</v>
      </c>
      <c r="I11" s="59" t="s">
        <v>197</v>
      </c>
      <c r="J11" s="59" t="s">
        <v>209</v>
      </c>
      <c r="K11" s="59"/>
      <c r="L11" s="59"/>
      <c r="M11" s="59"/>
      <c r="N11" s="59"/>
      <c r="O11" s="59"/>
      <c r="P11" s="59"/>
      <c r="Q11" s="59"/>
      <c r="R11" s="59" t="s">
        <v>75</v>
      </c>
      <c r="S11" s="59"/>
      <c r="T11" s="59"/>
      <c r="U11" s="59"/>
      <c r="V11" s="59"/>
      <c r="W11" s="59"/>
      <c r="X11" s="59"/>
      <c r="Y11" s="59" t="s">
        <v>76</v>
      </c>
      <c r="Z11" s="59"/>
      <c r="AA11" s="59"/>
      <c r="AB11" s="59"/>
      <c r="AC11" s="59"/>
      <c r="AD11" s="59"/>
      <c r="AE11" s="59"/>
      <c r="AF11" s="59"/>
      <c r="AG11" s="59"/>
      <c r="AH11" s="59"/>
      <c r="AI11" s="59"/>
      <c r="AJ11" s="59"/>
      <c r="AK11" s="59"/>
      <c r="AL11" s="59"/>
      <c r="AM11" s="59" t="s">
        <v>231</v>
      </c>
      <c r="AN11" s="59"/>
    </row>
    <row r="12" spans="1:40" s="63" customFormat="1" ht="50.4" x14ac:dyDescent="0.3">
      <c r="A12" s="59"/>
      <c r="B12" s="59"/>
      <c r="C12" s="59"/>
      <c r="D12" s="59" t="s">
        <v>169</v>
      </c>
      <c r="E12" s="59"/>
      <c r="F12" s="59"/>
      <c r="G12" s="59" t="s">
        <v>179</v>
      </c>
      <c r="H12" s="59" t="s">
        <v>195</v>
      </c>
      <c r="I12" s="59" t="s">
        <v>206</v>
      </c>
      <c r="J12" s="59"/>
      <c r="K12" s="59"/>
      <c r="L12" s="59"/>
      <c r="M12" s="59"/>
      <c r="N12" s="59"/>
      <c r="O12" s="59"/>
      <c r="P12" s="59"/>
      <c r="Q12" s="59"/>
      <c r="R12" s="59"/>
      <c r="S12" s="59"/>
      <c r="T12" s="59"/>
      <c r="U12" s="59"/>
      <c r="V12" s="59"/>
      <c r="W12" s="59"/>
      <c r="X12" s="59"/>
      <c r="Y12" s="59" t="s">
        <v>52</v>
      </c>
      <c r="Z12" s="59"/>
      <c r="AA12" s="59"/>
      <c r="AB12" s="59"/>
      <c r="AC12" s="59"/>
      <c r="AD12" s="59"/>
      <c r="AE12" s="59"/>
      <c r="AF12" s="59"/>
      <c r="AG12" s="59"/>
      <c r="AH12" s="59"/>
      <c r="AI12" s="59"/>
      <c r="AJ12" s="59"/>
      <c r="AK12" s="59"/>
      <c r="AL12" s="59"/>
      <c r="AM12" s="59"/>
      <c r="AN12" s="59"/>
    </row>
    <row r="13" spans="1:40" s="63" customFormat="1" ht="63" x14ac:dyDescent="0.3">
      <c r="A13" s="59"/>
      <c r="B13" s="59"/>
      <c r="C13" s="59"/>
      <c r="D13" s="59" t="s">
        <v>170</v>
      </c>
      <c r="E13" s="59"/>
      <c r="F13" s="59"/>
      <c r="G13" s="59" t="s">
        <v>210</v>
      </c>
      <c r="H13" s="59" t="s">
        <v>180</v>
      </c>
      <c r="I13" s="59" t="s">
        <v>185</v>
      </c>
      <c r="J13" s="59"/>
      <c r="K13" s="59"/>
      <c r="L13" s="59"/>
      <c r="M13" s="59"/>
      <c r="N13" s="59"/>
      <c r="O13" s="59"/>
      <c r="P13" s="59"/>
      <c r="Q13" s="59"/>
      <c r="R13" s="59"/>
      <c r="S13" s="59"/>
      <c r="T13" s="59"/>
      <c r="U13" s="59"/>
      <c r="V13" s="59"/>
      <c r="W13" s="59"/>
      <c r="X13" s="59"/>
      <c r="Y13" s="59" t="s">
        <v>77</v>
      </c>
      <c r="Z13" s="59"/>
      <c r="AA13" s="59"/>
      <c r="AB13" s="59"/>
      <c r="AC13" s="59"/>
      <c r="AD13" s="59"/>
      <c r="AE13" s="59"/>
      <c r="AF13" s="59"/>
      <c r="AG13" s="59"/>
      <c r="AH13" s="59"/>
      <c r="AI13" s="59"/>
      <c r="AJ13" s="59"/>
      <c r="AK13" s="59"/>
      <c r="AL13" s="59"/>
      <c r="AM13" s="59"/>
      <c r="AN13" s="59"/>
    </row>
    <row r="14" spans="1:40" s="63" customFormat="1" ht="50.4" x14ac:dyDescent="0.3">
      <c r="A14" s="59"/>
      <c r="B14" s="59"/>
      <c r="C14" s="59"/>
      <c r="D14" s="59"/>
      <c r="E14" s="59"/>
      <c r="F14" s="59"/>
      <c r="G14" s="59" t="s">
        <v>220</v>
      </c>
      <c r="H14" s="59" t="s">
        <v>196</v>
      </c>
      <c r="I14" s="59" t="s">
        <v>200</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row>
    <row r="15" spans="1:40" s="63" customFormat="1" ht="63" x14ac:dyDescent="0.3">
      <c r="A15" s="59"/>
      <c r="B15" s="59"/>
      <c r="C15" s="59"/>
      <c r="D15" s="59"/>
      <c r="E15" s="59"/>
      <c r="F15" s="59"/>
      <c r="G15" s="59" t="s">
        <v>221</v>
      </c>
      <c r="H15" s="59" t="s">
        <v>182</v>
      </c>
      <c r="I15" s="59" t="s">
        <v>176</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row>
    <row r="16" spans="1:40" s="63" customFormat="1" ht="50.4" x14ac:dyDescent="0.3">
      <c r="A16" s="59"/>
      <c r="B16" s="59"/>
      <c r="C16" s="59"/>
      <c r="D16" s="59"/>
      <c r="E16" s="59"/>
      <c r="F16" s="59"/>
      <c r="G16" s="59"/>
      <c r="H16" s="59" t="s">
        <v>181</v>
      </c>
      <c r="I16" s="59" t="s">
        <v>177</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row>
    <row r="17" spans="1:40" s="63" customFormat="1" ht="37.799999999999997" x14ac:dyDescent="0.3">
      <c r="A17" s="59"/>
      <c r="B17" s="59"/>
      <c r="C17" s="59"/>
      <c r="D17" s="59"/>
      <c r="E17" s="59"/>
      <c r="F17" s="59"/>
      <c r="G17" s="59"/>
      <c r="H17" s="59" t="s">
        <v>201</v>
      </c>
      <c r="I17" s="59" t="s">
        <v>202</v>
      </c>
      <c r="J17" s="59"/>
      <c r="K17" s="59"/>
      <c r="L17" s="59"/>
      <c r="M17" s="59"/>
      <c r="N17" s="59"/>
      <c r="O17" s="59"/>
      <c r="P17" s="59"/>
      <c r="Q17" s="59"/>
      <c r="R17" s="59"/>
      <c r="S17" s="59"/>
      <c r="T17" s="59"/>
      <c r="U17" s="59"/>
      <c r="V17" s="59"/>
      <c r="W17" s="59"/>
      <c r="X17" s="71"/>
      <c r="Y17" s="59"/>
      <c r="Z17" s="59"/>
      <c r="AA17" s="59"/>
      <c r="AB17" s="59"/>
      <c r="AC17" s="59"/>
      <c r="AD17" s="59"/>
      <c r="AE17" s="59"/>
      <c r="AF17" s="59"/>
      <c r="AG17" s="59"/>
      <c r="AH17" s="59"/>
      <c r="AI17" s="59"/>
      <c r="AJ17" s="59"/>
      <c r="AK17" s="59"/>
      <c r="AL17" s="59"/>
      <c r="AM17" s="59"/>
      <c r="AN17" s="59"/>
    </row>
    <row r="18" spans="1:40" s="63" customFormat="1" ht="37.799999999999997" x14ac:dyDescent="0.3">
      <c r="A18" s="59"/>
      <c r="B18" s="59"/>
      <c r="C18" s="59"/>
      <c r="D18" s="59"/>
      <c r="E18" s="59"/>
      <c r="F18" s="59"/>
      <c r="G18" s="59"/>
      <c r="H18" s="59" t="s">
        <v>219</v>
      </c>
      <c r="I18" s="59" t="s">
        <v>203</v>
      </c>
      <c r="J18" s="59"/>
      <c r="K18" s="59"/>
      <c r="L18" s="59"/>
      <c r="M18" s="59"/>
      <c r="N18" s="59"/>
      <c r="O18" s="59"/>
      <c r="P18" s="59"/>
      <c r="Q18" s="59"/>
      <c r="R18" s="59"/>
      <c r="S18" s="59"/>
      <c r="T18" s="59"/>
      <c r="U18" s="59"/>
      <c r="V18" s="59"/>
      <c r="W18" s="59"/>
      <c r="X18" s="71"/>
      <c r="Y18" s="59"/>
      <c r="Z18" s="59"/>
      <c r="AA18" s="59"/>
      <c r="AB18" s="59"/>
      <c r="AC18" s="59"/>
      <c r="AD18" s="59"/>
      <c r="AE18" s="59"/>
      <c r="AF18" s="59"/>
      <c r="AG18" s="59"/>
      <c r="AH18" s="59"/>
      <c r="AI18" s="59"/>
      <c r="AJ18" s="59"/>
      <c r="AK18" s="59"/>
      <c r="AL18" s="59"/>
      <c r="AM18" s="59"/>
      <c r="AN18" s="59"/>
    </row>
    <row r="19" spans="1:40" s="63" customFormat="1" ht="25.2" x14ac:dyDescent="0.3">
      <c r="A19" s="59"/>
      <c r="B19" s="59"/>
      <c r="C19" s="59"/>
      <c r="D19" s="59"/>
      <c r="E19" s="59"/>
      <c r="F19" s="59"/>
      <c r="G19" s="59"/>
      <c r="H19" s="59"/>
      <c r="I19" s="59" t="s">
        <v>183</v>
      </c>
      <c r="J19" s="59"/>
      <c r="K19" s="59"/>
      <c r="L19" s="59"/>
      <c r="M19" s="59"/>
      <c r="N19" s="59"/>
      <c r="O19" s="59"/>
      <c r="P19" s="59"/>
      <c r="Q19" s="59"/>
      <c r="R19" s="59"/>
      <c r="S19" s="59"/>
      <c r="T19" s="59"/>
      <c r="U19" s="59"/>
      <c r="V19" s="59"/>
      <c r="W19" s="59"/>
      <c r="X19" s="71"/>
      <c r="Y19" s="59"/>
      <c r="Z19" s="59"/>
      <c r="AA19" s="59"/>
      <c r="AB19" s="59"/>
      <c r="AC19" s="59"/>
      <c r="AD19" s="59"/>
      <c r="AE19" s="59"/>
      <c r="AF19" s="59"/>
      <c r="AG19" s="59"/>
      <c r="AH19" s="59"/>
      <c r="AI19" s="59"/>
      <c r="AJ19" s="59"/>
      <c r="AK19" s="59"/>
      <c r="AL19" s="59"/>
      <c r="AM19" s="59"/>
      <c r="AN19" s="59"/>
    </row>
    <row r="20" spans="1:40" s="63" customFormat="1" ht="25.2" x14ac:dyDescent="0.3">
      <c r="A20" s="59"/>
      <c r="B20" s="59"/>
      <c r="C20" s="59"/>
      <c r="D20" s="59"/>
      <c r="E20" s="59"/>
      <c r="F20" s="59"/>
      <c r="G20" s="59"/>
      <c r="H20" s="59"/>
      <c r="I20" s="59" t="s">
        <v>204</v>
      </c>
      <c r="J20" s="59"/>
      <c r="K20" s="59"/>
      <c r="L20" s="59"/>
      <c r="M20" s="59"/>
      <c r="N20" s="59"/>
      <c r="O20" s="59"/>
      <c r="P20" s="59"/>
      <c r="Q20" s="59"/>
      <c r="R20" s="59"/>
      <c r="S20" s="59"/>
      <c r="T20" s="59"/>
      <c r="U20" s="59"/>
      <c r="V20" s="59"/>
      <c r="W20" s="59"/>
      <c r="X20" s="71"/>
      <c r="Y20" s="59"/>
      <c r="Z20" s="59"/>
      <c r="AA20" s="59"/>
      <c r="AB20" s="59"/>
      <c r="AC20" s="59"/>
      <c r="AD20" s="59"/>
      <c r="AE20" s="59"/>
      <c r="AF20" s="59"/>
      <c r="AG20" s="59"/>
      <c r="AH20" s="59"/>
      <c r="AI20" s="59"/>
      <c r="AJ20" s="59"/>
      <c r="AK20" s="59"/>
      <c r="AL20" s="59"/>
      <c r="AM20" s="59"/>
      <c r="AN20" s="59"/>
    </row>
    <row r="21" spans="1:40" s="63" customFormat="1" ht="13.8" x14ac:dyDescent="0.3">
      <c r="A21" s="59"/>
      <c r="B21" s="59"/>
      <c r="C21" s="59"/>
      <c r="D21" s="59"/>
      <c r="E21" s="59"/>
      <c r="F21" s="59"/>
      <c r="G21" s="59"/>
      <c r="H21" s="59"/>
      <c r="I21" s="59" t="s">
        <v>205</v>
      </c>
      <c r="J21" s="59"/>
      <c r="K21" s="59"/>
      <c r="L21" s="59"/>
      <c r="M21" s="59"/>
      <c r="N21" s="59"/>
      <c r="O21" s="59"/>
      <c r="P21" s="59"/>
      <c r="Q21" s="59"/>
      <c r="R21" s="59"/>
      <c r="S21" s="59"/>
      <c r="T21" s="59"/>
      <c r="U21" s="59"/>
      <c r="V21" s="59"/>
      <c r="W21" s="59"/>
      <c r="X21" s="71"/>
      <c r="Y21" s="59"/>
      <c r="Z21" s="59"/>
      <c r="AA21" s="59"/>
      <c r="AB21" s="59"/>
      <c r="AC21" s="59"/>
      <c r="AD21" s="59"/>
      <c r="AE21" s="59"/>
      <c r="AF21" s="59"/>
      <c r="AG21" s="59"/>
      <c r="AH21" s="59"/>
      <c r="AI21" s="59"/>
      <c r="AJ21" s="59"/>
      <c r="AK21" s="59"/>
      <c r="AL21" s="59"/>
      <c r="AM21" s="59"/>
      <c r="AN21" s="59"/>
    </row>
    <row r="22" spans="1:40" s="63" customFormat="1" ht="13.8" x14ac:dyDescent="0.3">
      <c r="A22" s="59"/>
      <c r="B22" s="59"/>
      <c r="C22" s="59"/>
      <c r="D22" s="59"/>
      <c r="E22" s="59"/>
      <c r="F22" s="59"/>
      <c r="G22" s="59"/>
      <c r="H22" s="59"/>
      <c r="I22" s="59"/>
      <c r="J22" s="59"/>
      <c r="K22" s="59"/>
      <c r="L22" s="59"/>
      <c r="M22" s="59"/>
      <c r="N22" s="59"/>
      <c r="O22" s="59"/>
      <c r="P22" s="59"/>
      <c r="Q22" s="59"/>
      <c r="R22" s="59"/>
      <c r="S22" s="59"/>
      <c r="T22" s="59"/>
      <c r="U22" s="59"/>
      <c r="V22" s="59"/>
      <c r="W22" s="59"/>
      <c r="X22" s="71"/>
      <c r="Y22" s="59"/>
      <c r="Z22" s="59"/>
      <c r="AA22" s="59"/>
      <c r="AB22" s="59"/>
      <c r="AC22" s="59"/>
      <c r="AD22" s="59"/>
      <c r="AE22" s="59"/>
      <c r="AF22" s="59"/>
      <c r="AG22" s="59"/>
      <c r="AH22" s="59"/>
      <c r="AI22" s="59"/>
      <c r="AJ22" s="59"/>
      <c r="AK22" s="59"/>
      <c r="AL22" s="59"/>
      <c r="AM22" s="59"/>
      <c r="AN22" s="59"/>
    </row>
    <row r="23" spans="1:40" s="63" customFormat="1" ht="13.8" x14ac:dyDescent="0.3">
      <c r="A23" s="59"/>
      <c r="B23" s="59"/>
      <c r="C23" s="59"/>
      <c r="D23" s="59"/>
      <c r="E23" s="59"/>
      <c r="F23" s="59"/>
      <c r="G23" s="59"/>
      <c r="H23" s="59"/>
      <c r="I23" s="59"/>
      <c r="J23" s="59"/>
      <c r="K23" s="59"/>
      <c r="L23" s="59"/>
      <c r="M23" s="59"/>
      <c r="N23" s="59"/>
      <c r="O23" s="59"/>
      <c r="P23" s="59"/>
      <c r="Q23" s="59"/>
      <c r="R23" s="59"/>
      <c r="S23" s="59"/>
      <c r="T23" s="59"/>
      <c r="U23" s="59"/>
      <c r="V23" s="59"/>
      <c r="W23" s="59"/>
      <c r="X23" s="71"/>
      <c r="Y23" s="59"/>
      <c r="Z23" s="59"/>
      <c r="AA23" s="59"/>
      <c r="AB23" s="59"/>
      <c r="AC23" s="59"/>
      <c r="AD23" s="59"/>
      <c r="AE23" s="59"/>
      <c r="AF23" s="59"/>
      <c r="AG23" s="59"/>
      <c r="AH23" s="59"/>
      <c r="AI23" s="59"/>
      <c r="AJ23" s="59"/>
      <c r="AK23" s="59"/>
      <c r="AL23" s="59"/>
      <c r="AM23" s="59"/>
      <c r="AN23" s="59"/>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Props1.xml><?xml version="1.0" encoding="utf-8"?>
<ds:datastoreItem xmlns:ds="http://schemas.openxmlformats.org/officeDocument/2006/customXml" ds:itemID="{225F0E81-418F-45B2-B3D7-ECD3DAA1E9AB}">
  <ds:schemaRefs>
    <ds:schemaRef ds:uri="http://schemas.microsoft.com/sharepoint/v3/contenttype/forms"/>
  </ds:schemaRefs>
</ds:datastoreItem>
</file>

<file path=customXml/itemProps2.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2025-11-20T10:50:36Z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